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CPMS-User\Desktop\Desktop-ICP-Admin\Result Export\"/>
    </mc:Choice>
  </mc:AlternateContent>
  <bookViews>
    <workbookView xWindow="0" yWindow="0" windowWidth="16185" windowHeight="10800"/>
  </bookViews>
  <sheets>
    <sheet name="2023-12-07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4" l="1"/>
  <c r="M6" i="4"/>
  <c r="M7" i="4"/>
  <c r="M8" i="4"/>
  <c r="M9" i="4"/>
  <c r="H5" i="4"/>
  <c r="H6" i="4"/>
  <c r="AL10" i="4" l="1"/>
  <c r="AL11" i="4"/>
  <c r="AL12" i="4"/>
  <c r="AL13" i="4"/>
  <c r="AL14" i="4"/>
  <c r="AL15" i="4"/>
  <c r="AL16" i="4"/>
  <c r="AL17" i="4"/>
  <c r="AL18" i="4"/>
  <c r="AL19" i="4"/>
  <c r="AL20" i="4"/>
  <c r="AG10" i="4"/>
  <c r="AG11" i="4"/>
  <c r="AG12" i="4"/>
  <c r="AG13" i="4"/>
  <c r="AG14" i="4"/>
  <c r="AG15" i="4"/>
  <c r="AG16" i="4"/>
  <c r="AG17" i="4"/>
  <c r="AG18" i="4"/>
  <c r="AG19" i="4"/>
  <c r="AG20" i="4"/>
  <c r="AB10" i="4"/>
  <c r="AB11" i="4"/>
  <c r="AB12" i="4"/>
  <c r="AB13" i="4"/>
  <c r="AB14" i="4"/>
  <c r="AB15" i="4"/>
  <c r="AB16" i="4"/>
  <c r="AB17" i="4"/>
  <c r="AB18" i="4"/>
  <c r="AB19" i="4"/>
  <c r="AB20" i="4"/>
  <c r="W10" i="4"/>
  <c r="W11" i="4"/>
  <c r="W12" i="4"/>
  <c r="W13" i="4"/>
  <c r="W14" i="4"/>
  <c r="W15" i="4"/>
  <c r="W16" i="4"/>
  <c r="W17" i="4"/>
  <c r="W18" i="4"/>
  <c r="W19" i="4"/>
  <c r="W20" i="4"/>
  <c r="H10" i="4"/>
  <c r="AQ7" i="4" l="1"/>
  <c r="AQ8" i="4"/>
  <c r="AQ9" i="4"/>
  <c r="AL7" i="4"/>
  <c r="AL8" i="4"/>
  <c r="AL9" i="4"/>
  <c r="AG7" i="4"/>
  <c r="AG8" i="4"/>
  <c r="AG9" i="4"/>
  <c r="AB7" i="4"/>
  <c r="AB8" i="4"/>
  <c r="AB9" i="4"/>
  <c r="W7" i="4"/>
  <c r="W8" i="4"/>
  <c r="W9" i="4"/>
  <c r="R7" i="4"/>
  <c r="R8" i="4"/>
  <c r="R9" i="4"/>
  <c r="K5" i="4"/>
  <c r="K6" i="4"/>
  <c r="K7" i="4"/>
  <c r="K8" i="4"/>
  <c r="K9" i="4"/>
  <c r="K10" i="4"/>
  <c r="L10" i="4" s="1"/>
  <c r="M10" i="4"/>
  <c r="K11" i="4"/>
  <c r="M11" i="4"/>
  <c r="K12" i="4"/>
  <c r="L12" i="4" s="1"/>
  <c r="M12" i="4"/>
  <c r="K13" i="4"/>
  <c r="M13" i="4"/>
  <c r="K14" i="4"/>
  <c r="L14" i="4" s="1"/>
  <c r="M14" i="4"/>
  <c r="K15" i="4"/>
  <c r="L15" i="4" s="1"/>
  <c r="M15" i="4"/>
  <c r="K16" i="4"/>
  <c r="L16" i="4" s="1"/>
  <c r="M16" i="4"/>
  <c r="K17" i="4"/>
  <c r="M17" i="4"/>
  <c r="K18" i="4"/>
  <c r="L18" i="4" s="1"/>
  <c r="M18" i="4"/>
  <c r="K19" i="4"/>
  <c r="L19" i="4" s="1"/>
  <c r="M19" i="4"/>
  <c r="K20" i="4"/>
  <c r="L20" i="4" s="1"/>
  <c r="M20" i="4"/>
  <c r="K21" i="4"/>
  <c r="L21" i="4" s="1"/>
  <c r="M21" i="4"/>
  <c r="K22" i="4"/>
  <c r="L22" i="4" s="1"/>
  <c r="M22" i="4"/>
  <c r="K23" i="4"/>
  <c r="L23" i="4" s="1"/>
  <c r="M23" i="4"/>
  <c r="K24" i="4"/>
  <c r="L24" i="4" s="1"/>
  <c r="M24" i="4"/>
  <c r="K25" i="4"/>
  <c r="L25" i="4" s="1"/>
  <c r="M25" i="4"/>
  <c r="K26" i="4"/>
  <c r="L26" i="4" s="1"/>
  <c r="M26" i="4"/>
  <c r="K27" i="4"/>
  <c r="L27" i="4" s="1"/>
  <c r="M27" i="4"/>
  <c r="K28" i="4"/>
  <c r="L28" i="4" s="1"/>
  <c r="M28" i="4"/>
  <c r="K29" i="4"/>
  <c r="L29" i="4" s="1"/>
  <c r="M29" i="4"/>
  <c r="K30" i="4"/>
  <c r="L30" i="4" s="1"/>
  <c r="M30" i="4"/>
  <c r="K31" i="4"/>
  <c r="L31" i="4" s="1"/>
  <c r="M31" i="4"/>
  <c r="K32" i="4"/>
  <c r="L32" i="4" s="1"/>
  <c r="M32" i="4"/>
  <c r="K33" i="4"/>
  <c r="L33" i="4" s="1"/>
  <c r="M33" i="4"/>
  <c r="K34" i="4"/>
  <c r="L34" i="4" s="1"/>
  <c r="M34" i="4"/>
  <c r="K35" i="4"/>
  <c r="L35" i="4" s="1"/>
  <c r="M35" i="4"/>
  <c r="K36" i="4"/>
  <c r="L36" i="4" s="1"/>
  <c r="M36" i="4"/>
  <c r="K37" i="4"/>
  <c r="L37" i="4" s="1"/>
  <c r="M37" i="4"/>
  <c r="K38" i="4"/>
  <c r="M38" i="4"/>
  <c r="F7" i="4"/>
  <c r="H7" i="4"/>
  <c r="F8" i="4"/>
  <c r="H8" i="4"/>
  <c r="F9" i="4"/>
  <c r="H9" i="4"/>
  <c r="L13" i="4" l="1"/>
  <c r="L11" i="4"/>
  <c r="L9" i="4"/>
  <c r="L17" i="4"/>
  <c r="L8" i="4"/>
  <c r="L7" i="4"/>
  <c r="M41" i="4"/>
  <c r="L38" i="4"/>
  <c r="C35" i="4"/>
  <c r="F35" i="4"/>
  <c r="H35" i="4"/>
  <c r="P35" i="4"/>
  <c r="R35" i="4"/>
  <c r="U35" i="4"/>
  <c r="W35" i="4"/>
  <c r="Z35" i="4"/>
  <c r="AB35" i="4"/>
  <c r="AE35" i="4"/>
  <c r="AG35" i="4"/>
  <c r="AJ35" i="4"/>
  <c r="AL35" i="4"/>
  <c r="AO35" i="4"/>
  <c r="AQ35" i="4"/>
  <c r="AT35" i="4"/>
  <c r="AV35" i="4"/>
  <c r="AY35" i="4"/>
  <c r="BA35" i="4"/>
  <c r="P5" i="4"/>
  <c r="P6" i="4"/>
  <c r="P7" i="4"/>
  <c r="P8" i="4"/>
  <c r="P9" i="4"/>
  <c r="P10" i="4"/>
  <c r="Q10" i="4" s="1"/>
  <c r="R10" i="4"/>
  <c r="P11" i="4"/>
  <c r="R11" i="4"/>
  <c r="P12" i="4"/>
  <c r="Q12" i="4" s="1"/>
  <c r="R12" i="4"/>
  <c r="P13" i="4"/>
  <c r="R13" i="4"/>
  <c r="P14" i="4"/>
  <c r="Q14" i="4" s="1"/>
  <c r="R14" i="4"/>
  <c r="P15" i="4"/>
  <c r="R15" i="4"/>
  <c r="P16" i="4"/>
  <c r="Q16" i="4" s="1"/>
  <c r="R16" i="4"/>
  <c r="P17" i="4"/>
  <c r="R17" i="4"/>
  <c r="P18" i="4"/>
  <c r="Q18" i="4" s="1"/>
  <c r="R18" i="4"/>
  <c r="P19" i="4"/>
  <c r="R19" i="4"/>
  <c r="P20" i="4"/>
  <c r="Q20" i="4" s="1"/>
  <c r="R20" i="4"/>
  <c r="P21" i="4"/>
  <c r="R21" i="4"/>
  <c r="P22" i="4"/>
  <c r="Q22" i="4" s="1"/>
  <c r="R22" i="4"/>
  <c r="P23" i="4"/>
  <c r="R23" i="4"/>
  <c r="P24" i="4"/>
  <c r="Q24" i="4" s="1"/>
  <c r="R24" i="4"/>
  <c r="P25" i="4"/>
  <c r="R25" i="4"/>
  <c r="P26" i="4"/>
  <c r="Q26" i="4" s="1"/>
  <c r="R26" i="4"/>
  <c r="P27" i="4"/>
  <c r="R27" i="4"/>
  <c r="P28" i="4"/>
  <c r="Q28" i="4" s="1"/>
  <c r="R28" i="4"/>
  <c r="P29" i="4"/>
  <c r="R29" i="4"/>
  <c r="P30" i="4"/>
  <c r="Q30" i="4" s="1"/>
  <c r="R30" i="4"/>
  <c r="P31" i="4"/>
  <c r="R31" i="4"/>
  <c r="P32" i="4"/>
  <c r="Q32" i="4" s="1"/>
  <c r="R32" i="4"/>
  <c r="P33" i="4"/>
  <c r="R33" i="4"/>
  <c r="P34" i="4"/>
  <c r="Q34" i="4" s="1"/>
  <c r="R34" i="4"/>
  <c r="P36" i="4"/>
  <c r="R36" i="4"/>
  <c r="P37" i="4"/>
  <c r="Q37" i="4" s="1"/>
  <c r="R37" i="4"/>
  <c r="P38" i="4"/>
  <c r="R38" i="4"/>
  <c r="AD45" i="4"/>
  <c r="AD44" i="4"/>
  <c r="Y44" i="4"/>
  <c r="T44" i="4"/>
  <c r="E44" i="4"/>
  <c r="AD43" i="4"/>
  <c r="Y43" i="4"/>
  <c r="T43" i="4"/>
  <c r="E43" i="4"/>
  <c r="BA38" i="4"/>
  <c r="AY38" i="4"/>
  <c r="AV38" i="4"/>
  <c r="AT38" i="4"/>
  <c r="AQ38" i="4"/>
  <c r="AO38" i="4"/>
  <c r="AL38" i="4"/>
  <c r="AJ38" i="4"/>
  <c r="AG38" i="4"/>
  <c r="AE38" i="4"/>
  <c r="AB38" i="4"/>
  <c r="Z38" i="4"/>
  <c r="W38" i="4"/>
  <c r="U38" i="4"/>
  <c r="H38" i="4"/>
  <c r="F38" i="4"/>
  <c r="C38" i="4"/>
  <c r="BA37" i="4"/>
  <c r="AY37" i="4"/>
  <c r="AV37" i="4"/>
  <c r="AT37" i="4"/>
  <c r="AQ37" i="4"/>
  <c r="AL37" i="4"/>
  <c r="AJ37" i="4"/>
  <c r="AG37" i="4"/>
  <c r="AE37" i="4"/>
  <c r="AB37" i="4"/>
  <c r="Z37" i="4"/>
  <c r="W37" i="4"/>
  <c r="U37" i="4"/>
  <c r="V37" i="4" s="1"/>
  <c r="H37" i="4"/>
  <c r="F37" i="4"/>
  <c r="C37" i="4"/>
  <c r="BA36" i="4"/>
  <c r="AY36" i="4"/>
  <c r="AV36" i="4"/>
  <c r="AT36" i="4"/>
  <c r="AQ36" i="4"/>
  <c r="AO36" i="4"/>
  <c r="AL36" i="4"/>
  <c r="AJ36" i="4"/>
  <c r="AG36" i="4"/>
  <c r="AE36" i="4"/>
  <c r="AB36" i="4"/>
  <c r="Z36" i="4"/>
  <c r="W36" i="4"/>
  <c r="U36" i="4"/>
  <c r="H36" i="4"/>
  <c r="F36" i="4"/>
  <c r="C36" i="4"/>
  <c r="BA34" i="4"/>
  <c r="AY34" i="4"/>
  <c r="AV34" i="4"/>
  <c r="AT34" i="4"/>
  <c r="AQ34" i="4"/>
  <c r="AO34" i="4"/>
  <c r="AL34" i="4"/>
  <c r="AJ34" i="4"/>
  <c r="AG34" i="4"/>
  <c r="AE34" i="4"/>
  <c r="AB34" i="4"/>
  <c r="Z34" i="4"/>
  <c r="W34" i="4"/>
  <c r="U34" i="4"/>
  <c r="H34" i="4"/>
  <c r="F34" i="4"/>
  <c r="C34" i="4"/>
  <c r="BA33" i="4"/>
  <c r="AY33" i="4"/>
  <c r="AV33" i="4"/>
  <c r="AT33" i="4"/>
  <c r="AQ33" i="4"/>
  <c r="AO33" i="4"/>
  <c r="AL33" i="4"/>
  <c r="AJ33" i="4"/>
  <c r="AG33" i="4"/>
  <c r="AE33" i="4"/>
  <c r="AB33" i="4"/>
  <c r="Z33" i="4"/>
  <c r="W33" i="4"/>
  <c r="U33" i="4"/>
  <c r="H33" i="4"/>
  <c r="F33" i="4"/>
  <c r="C33" i="4"/>
  <c r="BA32" i="4"/>
  <c r="AY32" i="4"/>
  <c r="AV32" i="4"/>
  <c r="AT32" i="4"/>
  <c r="AQ32" i="4"/>
  <c r="AL32" i="4"/>
  <c r="AJ32" i="4"/>
  <c r="AK32" i="4" s="1"/>
  <c r="AG32" i="4"/>
  <c r="AE32" i="4"/>
  <c r="AF32" i="4" s="1"/>
  <c r="AB32" i="4"/>
  <c r="Z32" i="4"/>
  <c r="AA32" i="4" s="1"/>
  <c r="W32" i="4"/>
  <c r="U32" i="4"/>
  <c r="H32" i="4"/>
  <c r="F32" i="4"/>
  <c r="C32" i="4"/>
  <c r="BA31" i="4"/>
  <c r="AY31" i="4"/>
  <c r="AV31" i="4"/>
  <c r="AT31" i="4"/>
  <c r="AQ31" i="4"/>
  <c r="AO31" i="4"/>
  <c r="AL31" i="4"/>
  <c r="AJ31" i="4"/>
  <c r="AG31" i="4"/>
  <c r="AE31" i="4"/>
  <c r="AB31" i="4"/>
  <c r="Z31" i="4"/>
  <c r="W31" i="4"/>
  <c r="U31" i="4"/>
  <c r="V31" i="4" s="1"/>
  <c r="H31" i="4"/>
  <c r="F31" i="4"/>
  <c r="C31" i="4"/>
  <c r="BA30" i="4"/>
  <c r="AY30" i="4"/>
  <c r="AV30" i="4"/>
  <c r="AT30" i="4"/>
  <c r="AQ30" i="4"/>
  <c r="AO30" i="4"/>
  <c r="AL30" i="4"/>
  <c r="AJ30" i="4"/>
  <c r="AG30" i="4"/>
  <c r="AE30" i="4"/>
  <c r="AB30" i="4"/>
  <c r="Z30" i="4"/>
  <c r="W30" i="4"/>
  <c r="U30" i="4"/>
  <c r="H30" i="4"/>
  <c r="F30" i="4"/>
  <c r="C30" i="4"/>
  <c r="BA29" i="4"/>
  <c r="AY29" i="4"/>
  <c r="AV29" i="4"/>
  <c r="AT29" i="4"/>
  <c r="AQ29" i="4"/>
  <c r="AO29" i="4"/>
  <c r="AL29" i="4"/>
  <c r="AJ29" i="4"/>
  <c r="AG29" i="4"/>
  <c r="AE29" i="4"/>
  <c r="AB29" i="4"/>
  <c r="Z29" i="4"/>
  <c r="W29" i="4"/>
  <c r="U29" i="4"/>
  <c r="H29" i="4"/>
  <c r="F29" i="4"/>
  <c r="C29" i="4"/>
  <c r="BA28" i="4"/>
  <c r="AY28" i="4"/>
  <c r="AV28" i="4"/>
  <c r="AT28" i="4"/>
  <c r="AQ28" i="4"/>
  <c r="AO28" i="4"/>
  <c r="AL28" i="4"/>
  <c r="AJ28" i="4"/>
  <c r="AK28" i="4" s="1"/>
  <c r="AG28" i="4"/>
  <c r="AE28" i="4"/>
  <c r="AF28" i="4" s="1"/>
  <c r="AB28" i="4"/>
  <c r="Z28" i="4"/>
  <c r="AA28" i="4" s="1"/>
  <c r="W28" i="4"/>
  <c r="U28" i="4"/>
  <c r="H28" i="4"/>
  <c r="F28" i="4"/>
  <c r="C28" i="4"/>
  <c r="BA27" i="4"/>
  <c r="AY27" i="4"/>
  <c r="AV27" i="4"/>
  <c r="AT27" i="4"/>
  <c r="AQ27" i="4"/>
  <c r="AO27" i="4"/>
  <c r="AL27" i="4"/>
  <c r="AJ27" i="4"/>
  <c r="AG27" i="4"/>
  <c r="AE27" i="4"/>
  <c r="AB27" i="4"/>
  <c r="Z27" i="4"/>
  <c r="W27" i="4"/>
  <c r="U27" i="4"/>
  <c r="V27" i="4" s="1"/>
  <c r="H27" i="4"/>
  <c r="F27" i="4"/>
  <c r="C27" i="4"/>
  <c r="BA26" i="4"/>
  <c r="AY26" i="4"/>
  <c r="AV26" i="4"/>
  <c r="AT26" i="4"/>
  <c r="AQ26" i="4"/>
  <c r="AO26" i="4"/>
  <c r="AL26" i="4"/>
  <c r="AJ26" i="4"/>
  <c r="AG26" i="4"/>
  <c r="AE26" i="4"/>
  <c r="AB26" i="4"/>
  <c r="Z26" i="4"/>
  <c r="W26" i="4"/>
  <c r="U26" i="4"/>
  <c r="H26" i="4"/>
  <c r="F26" i="4"/>
  <c r="C26" i="4"/>
  <c r="BA25" i="4"/>
  <c r="AY25" i="4"/>
  <c r="AV25" i="4"/>
  <c r="AT25" i="4"/>
  <c r="AQ25" i="4"/>
  <c r="AO25" i="4"/>
  <c r="AL25" i="4"/>
  <c r="AJ25" i="4"/>
  <c r="AG25" i="4"/>
  <c r="AE25" i="4"/>
  <c r="AB25" i="4"/>
  <c r="Z25" i="4"/>
  <c r="W25" i="4"/>
  <c r="U25" i="4"/>
  <c r="H25" i="4"/>
  <c r="F25" i="4"/>
  <c r="C25" i="4"/>
  <c r="BA24" i="4"/>
  <c r="AY24" i="4"/>
  <c r="AV24" i="4"/>
  <c r="AT24" i="4"/>
  <c r="AQ24" i="4"/>
  <c r="AO24" i="4"/>
  <c r="AL24" i="4"/>
  <c r="AJ24" i="4"/>
  <c r="AK24" i="4" s="1"/>
  <c r="AG24" i="4"/>
  <c r="AE24" i="4"/>
  <c r="AF24" i="4" s="1"/>
  <c r="AB24" i="4"/>
  <c r="Z24" i="4"/>
  <c r="AA24" i="4" s="1"/>
  <c r="W24" i="4"/>
  <c r="U24" i="4"/>
  <c r="H24" i="4"/>
  <c r="F24" i="4"/>
  <c r="C24" i="4"/>
  <c r="BA23" i="4"/>
  <c r="AY23" i="4"/>
  <c r="AV23" i="4"/>
  <c r="AT23" i="4"/>
  <c r="AQ23" i="4"/>
  <c r="AO23" i="4"/>
  <c r="AL23" i="4"/>
  <c r="AJ23" i="4"/>
  <c r="AG23" i="4"/>
  <c r="AE23" i="4"/>
  <c r="AB23" i="4"/>
  <c r="Z23" i="4"/>
  <c r="W23" i="4"/>
  <c r="U23" i="4"/>
  <c r="V23" i="4" s="1"/>
  <c r="H23" i="4"/>
  <c r="F23" i="4"/>
  <c r="C23" i="4"/>
  <c r="BA22" i="4"/>
  <c r="AY22" i="4"/>
  <c r="AV22" i="4"/>
  <c r="AT22" i="4"/>
  <c r="AQ22" i="4"/>
  <c r="AO22" i="4"/>
  <c r="AL22" i="4"/>
  <c r="AJ22" i="4"/>
  <c r="AG22" i="4"/>
  <c r="AE22" i="4"/>
  <c r="AB22" i="4"/>
  <c r="Z22" i="4"/>
  <c r="W22" i="4"/>
  <c r="U22" i="4"/>
  <c r="H22" i="4"/>
  <c r="F22" i="4"/>
  <c r="C22" i="4"/>
  <c r="BA21" i="4"/>
  <c r="AY21" i="4"/>
  <c r="AV21" i="4"/>
  <c r="AT21" i="4"/>
  <c r="AQ21" i="4"/>
  <c r="AL21" i="4"/>
  <c r="AJ21" i="4"/>
  <c r="AG21" i="4"/>
  <c r="AE21" i="4"/>
  <c r="AB21" i="4"/>
  <c r="Z21" i="4"/>
  <c r="W21" i="4"/>
  <c r="U21" i="4"/>
  <c r="V21" i="4" s="1"/>
  <c r="H21" i="4"/>
  <c r="F21" i="4"/>
  <c r="C21" i="4"/>
  <c r="BA20" i="4"/>
  <c r="AY20" i="4"/>
  <c r="AV20" i="4"/>
  <c r="AT20" i="4"/>
  <c r="AQ20" i="4"/>
  <c r="AJ20" i="4"/>
  <c r="AE20" i="4"/>
  <c r="Z20" i="4"/>
  <c r="U20" i="4"/>
  <c r="H20" i="4"/>
  <c r="F20" i="4"/>
  <c r="C20" i="4"/>
  <c r="BA19" i="4"/>
  <c r="AY19" i="4"/>
  <c r="AV19" i="4"/>
  <c r="AT19" i="4"/>
  <c r="AQ19" i="4"/>
  <c r="AO19" i="4"/>
  <c r="AJ19" i="4"/>
  <c r="AE19" i="4"/>
  <c r="Z19" i="4"/>
  <c r="AA19" i="4" s="1"/>
  <c r="U19" i="4"/>
  <c r="H19" i="4"/>
  <c r="F19" i="4"/>
  <c r="C19" i="4"/>
  <c r="BA18" i="4"/>
  <c r="AY18" i="4"/>
  <c r="AV18" i="4"/>
  <c r="AT18" i="4"/>
  <c r="AQ18" i="4"/>
  <c r="AO18" i="4"/>
  <c r="AJ18" i="4"/>
  <c r="AE18" i="4"/>
  <c r="Z18" i="4"/>
  <c r="U18" i="4"/>
  <c r="H18" i="4"/>
  <c r="F18" i="4"/>
  <c r="C18" i="4"/>
  <c r="BA17" i="4"/>
  <c r="AY17" i="4"/>
  <c r="AZ17" i="4" s="1"/>
  <c r="AV17" i="4"/>
  <c r="AT17" i="4"/>
  <c r="AQ17" i="4"/>
  <c r="AO17" i="4"/>
  <c r="AJ17" i="4"/>
  <c r="AE17" i="4"/>
  <c r="Z17" i="4"/>
  <c r="U17" i="4"/>
  <c r="H17" i="4"/>
  <c r="F17" i="4"/>
  <c r="C17" i="4"/>
  <c r="BA16" i="4"/>
  <c r="AY16" i="4"/>
  <c r="AV16" i="4"/>
  <c r="AT16" i="4"/>
  <c r="AQ16" i="4"/>
  <c r="AO16" i="4"/>
  <c r="AJ16" i="4"/>
  <c r="AE16" i="4"/>
  <c r="Z16" i="4"/>
  <c r="U16" i="4"/>
  <c r="H16" i="4"/>
  <c r="F16" i="4"/>
  <c r="C16" i="4"/>
  <c r="BA15" i="4"/>
  <c r="AY15" i="4"/>
  <c r="AV15" i="4"/>
  <c r="AT15" i="4"/>
  <c r="AQ15" i="4"/>
  <c r="AO15" i="4"/>
  <c r="AJ15" i="4"/>
  <c r="AE15" i="4"/>
  <c r="Z15" i="4"/>
  <c r="AA15" i="4" s="1"/>
  <c r="U15" i="4"/>
  <c r="H15" i="4"/>
  <c r="F15" i="4"/>
  <c r="C15" i="4"/>
  <c r="BA14" i="4"/>
  <c r="AY14" i="4"/>
  <c r="AV14" i="4"/>
  <c r="AT14" i="4"/>
  <c r="AQ14" i="4"/>
  <c r="AO14" i="4"/>
  <c r="AJ14" i="4"/>
  <c r="AE14" i="4"/>
  <c r="Z14" i="4"/>
  <c r="U14" i="4"/>
  <c r="H14" i="4"/>
  <c r="F14" i="4"/>
  <c r="C14" i="4"/>
  <c r="BA13" i="4"/>
  <c r="AY13" i="4"/>
  <c r="AZ13" i="4" s="1"/>
  <c r="AV13" i="4"/>
  <c r="AT13" i="4"/>
  <c r="AU13" i="4" s="1"/>
  <c r="AQ13" i="4"/>
  <c r="AO13" i="4"/>
  <c r="AP13" i="4" s="1"/>
  <c r="AJ13" i="4"/>
  <c r="AE13" i="4"/>
  <c r="Z13" i="4"/>
  <c r="U13" i="4"/>
  <c r="H13" i="4"/>
  <c r="F13" i="4"/>
  <c r="C13" i="4"/>
  <c r="BA12" i="4"/>
  <c r="AY12" i="4"/>
  <c r="AV12" i="4"/>
  <c r="AT12" i="4"/>
  <c r="AQ12" i="4"/>
  <c r="AO12" i="4"/>
  <c r="AJ12" i="4"/>
  <c r="AE12" i="4"/>
  <c r="U12" i="4"/>
  <c r="H12" i="4"/>
  <c r="F12" i="4"/>
  <c r="C12" i="4"/>
  <c r="BA11" i="4"/>
  <c r="AY11" i="4"/>
  <c r="AV11" i="4"/>
  <c r="AT11" i="4"/>
  <c r="AQ11" i="4"/>
  <c r="AO11" i="4"/>
  <c r="AJ11" i="4"/>
  <c r="AE11" i="4"/>
  <c r="Z11" i="4"/>
  <c r="U11" i="4"/>
  <c r="H11" i="4"/>
  <c r="F11" i="4"/>
  <c r="C11" i="4"/>
  <c r="BA10" i="4"/>
  <c r="AY10" i="4"/>
  <c r="AV10" i="4"/>
  <c r="AT10" i="4"/>
  <c r="AQ10" i="4"/>
  <c r="AJ10" i="4"/>
  <c r="AK10" i="4" s="1"/>
  <c r="AE10" i="4"/>
  <c r="AF10" i="4" s="1"/>
  <c r="Z10" i="4"/>
  <c r="U10" i="4"/>
  <c r="V10" i="4" s="1"/>
  <c r="F10" i="4"/>
  <c r="G10" i="4" s="1"/>
  <c r="C10" i="4"/>
  <c r="AY9" i="4"/>
  <c r="AT9" i="4"/>
  <c r="AO9" i="4"/>
  <c r="AP9" i="4" s="1"/>
  <c r="AJ9" i="4"/>
  <c r="AE9" i="4"/>
  <c r="Z9" i="4"/>
  <c r="AA9" i="4" s="1"/>
  <c r="U9" i="4"/>
  <c r="V9" i="4" s="1"/>
  <c r="C9" i="4"/>
  <c r="AY8" i="4"/>
  <c r="AT8" i="4"/>
  <c r="AO8" i="4"/>
  <c r="AP8" i="4" s="1"/>
  <c r="AJ8" i="4"/>
  <c r="AE8" i="4"/>
  <c r="Z8" i="4"/>
  <c r="AA8" i="4" s="1"/>
  <c r="U8" i="4"/>
  <c r="V8" i="4" s="1"/>
  <c r="C8" i="4"/>
  <c r="AY7" i="4"/>
  <c r="AT7" i="4"/>
  <c r="AO7" i="4"/>
  <c r="AP7" i="4" s="1"/>
  <c r="AJ7" i="4"/>
  <c r="AE7" i="4"/>
  <c r="Z7" i="4"/>
  <c r="AA7" i="4" s="1"/>
  <c r="U7" i="4"/>
  <c r="V7" i="4" s="1"/>
  <c r="C7" i="4"/>
  <c r="AY6" i="4"/>
  <c r="AT6" i="4"/>
  <c r="AO6" i="4"/>
  <c r="AJ6" i="4"/>
  <c r="AE6" i="4"/>
  <c r="Z6" i="4"/>
  <c r="U6" i="4"/>
  <c r="F6" i="4"/>
  <c r="C6" i="4"/>
  <c r="AY5" i="4"/>
  <c r="AT5" i="4"/>
  <c r="AO5" i="4"/>
  <c r="AJ5" i="4"/>
  <c r="AE5" i="4"/>
  <c r="Z5" i="4"/>
  <c r="U5" i="4"/>
  <c r="F5" i="4"/>
  <c r="C5" i="4"/>
  <c r="V28" i="4" l="1"/>
  <c r="V32" i="4"/>
  <c r="V24" i="4"/>
  <c r="AK13" i="4"/>
  <c r="AF14" i="4"/>
  <c r="AF18" i="4"/>
  <c r="AK14" i="4"/>
  <c r="AK15" i="4"/>
  <c r="V11" i="4"/>
  <c r="AA11" i="4"/>
  <c r="V20" i="4"/>
  <c r="V13" i="4"/>
  <c r="AF15" i="4"/>
  <c r="AA16" i="4"/>
  <c r="V17" i="4"/>
  <c r="AK18" i="4"/>
  <c r="AF19" i="4"/>
  <c r="AA20" i="4"/>
  <c r="AK25" i="4"/>
  <c r="AK29" i="4"/>
  <c r="V16" i="4"/>
  <c r="AF12" i="4"/>
  <c r="AA13" i="4"/>
  <c r="V14" i="4"/>
  <c r="AF16" i="4"/>
  <c r="AA17" i="4"/>
  <c r="V18" i="4"/>
  <c r="AK19" i="4"/>
  <c r="AF20" i="4"/>
  <c r="AA21" i="4"/>
  <c r="AK21" i="4"/>
  <c r="AA22" i="4"/>
  <c r="AK22" i="4"/>
  <c r="AA26" i="4"/>
  <c r="AK26" i="4"/>
  <c r="AA30" i="4"/>
  <c r="AK30" i="4"/>
  <c r="AK38" i="4"/>
  <c r="AK17" i="4"/>
  <c r="AA12" i="4"/>
  <c r="AA10" i="4"/>
  <c r="V12" i="4"/>
  <c r="AF11" i="4"/>
  <c r="AK11" i="4"/>
  <c r="AK12" i="4"/>
  <c r="AF13" i="4"/>
  <c r="AA14" i="4"/>
  <c r="V15" i="4"/>
  <c r="AK16" i="4"/>
  <c r="AF17" i="4"/>
  <c r="AA18" i="4"/>
  <c r="V19" i="4"/>
  <c r="AK20" i="4"/>
  <c r="Q35" i="4"/>
  <c r="Q36" i="4"/>
  <c r="Q33" i="4"/>
  <c r="Q31" i="4"/>
  <c r="Q29" i="4"/>
  <c r="Q27" i="4"/>
  <c r="Q25" i="4"/>
  <c r="Q23" i="4"/>
  <c r="Q21" i="4"/>
  <c r="Q19" i="4"/>
  <c r="Q17" i="4"/>
  <c r="Q15" i="4"/>
  <c r="Q13" i="4"/>
  <c r="Q11" i="4"/>
  <c r="V33" i="4"/>
  <c r="AF33" i="4"/>
  <c r="AF35" i="4"/>
  <c r="V35" i="4"/>
  <c r="AK23" i="4"/>
  <c r="V25" i="4"/>
  <c r="AK27" i="4"/>
  <c r="V29" i="4"/>
  <c r="AK31" i="4"/>
  <c r="V34" i="4"/>
  <c r="AF34" i="4"/>
  <c r="V22" i="4"/>
  <c r="V26" i="4"/>
  <c r="V30" i="4"/>
  <c r="V36" i="4"/>
  <c r="AF21" i="4"/>
  <c r="AF22" i="4"/>
  <c r="AF26" i="4"/>
  <c r="AF30" i="4"/>
  <c r="AF36" i="4"/>
  <c r="AF25" i="4"/>
  <c r="AF29" i="4"/>
  <c r="AK7" i="4"/>
  <c r="AK8" i="4"/>
  <c r="AK9" i="4"/>
  <c r="AF23" i="4"/>
  <c r="AF27" i="4"/>
  <c r="AF31" i="4"/>
  <c r="G30" i="4"/>
  <c r="G36" i="4"/>
  <c r="G35" i="4"/>
  <c r="G12" i="4"/>
  <c r="G13" i="4"/>
  <c r="G17" i="4"/>
  <c r="G23" i="4"/>
  <c r="AA23" i="4"/>
  <c r="G27" i="4"/>
  <c r="AA27" i="4"/>
  <c r="G31" i="4"/>
  <c r="AA31" i="4"/>
  <c r="G37" i="4"/>
  <c r="G11" i="4"/>
  <c r="G16" i="4"/>
  <c r="G20" i="4"/>
  <c r="G22" i="4"/>
  <c r="G26" i="4"/>
  <c r="G14" i="4"/>
  <c r="G18" i="4"/>
  <c r="G24" i="4"/>
  <c r="G28" i="4"/>
  <c r="G32" i="4"/>
  <c r="G33" i="4"/>
  <c r="G21" i="4"/>
  <c r="G15" i="4"/>
  <c r="G19" i="4"/>
  <c r="G25" i="4"/>
  <c r="AA25" i="4"/>
  <c r="G29" i="4"/>
  <c r="AA29" i="4"/>
  <c r="G34" i="4"/>
  <c r="AF7" i="4"/>
  <c r="AF8" i="4"/>
  <c r="AF9" i="4"/>
  <c r="Q7" i="4"/>
  <c r="Q9" i="4"/>
  <c r="AU15" i="4"/>
  <c r="Q8" i="4"/>
  <c r="AU12" i="4"/>
  <c r="AU16" i="4"/>
  <c r="AU14" i="4"/>
  <c r="AZ10" i="4"/>
  <c r="G7" i="4"/>
  <c r="G9" i="4"/>
  <c r="G8" i="4"/>
  <c r="AP35" i="4"/>
  <c r="AP12" i="4"/>
  <c r="AZ12" i="4"/>
  <c r="AP16" i="4"/>
  <c r="AZ16" i="4"/>
  <c r="AP15" i="4"/>
  <c r="AZ15" i="4"/>
  <c r="AA34" i="4"/>
  <c r="AU35" i="4"/>
  <c r="AK35" i="4"/>
  <c r="AZ35" i="4"/>
  <c r="AZ14" i="4"/>
  <c r="AU20" i="4"/>
  <c r="AP22" i="4"/>
  <c r="AP31" i="4"/>
  <c r="AZ21" i="4"/>
  <c r="AP25" i="4"/>
  <c r="AZ20" i="4"/>
  <c r="AP29" i="4"/>
  <c r="AP33" i="4"/>
  <c r="AA37" i="4"/>
  <c r="AZ22" i="4"/>
  <c r="AP27" i="4"/>
  <c r="AZ11" i="4"/>
  <c r="AP36" i="4"/>
  <c r="AP14" i="4"/>
  <c r="AP18" i="4"/>
  <c r="AP23" i="4"/>
  <c r="G38" i="4"/>
  <c r="AP38" i="4"/>
  <c r="AA35" i="4"/>
  <c r="AG41" i="4"/>
  <c r="AQ41" i="4"/>
  <c r="AU17" i="4"/>
  <c r="AU38" i="4"/>
  <c r="AU36" i="4"/>
  <c r="AU33" i="4"/>
  <c r="AU31" i="4"/>
  <c r="AU29" i="4"/>
  <c r="AU27" i="4"/>
  <c r="AU18" i="4"/>
  <c r="AU19" i="4"/>
  <c r="AU22" i="4"/>
  <c r="AU23" i="4"/>
  <c r="AU24" i="4"/>
  <c r="AU25" i="4"/>
  <c r="AU26" i="4"/>
  <c r="AU21" i="4"/>
  <c r="AU28" i="4"/>
  <c r="AU30" i="4"/>
  <c r="AU32" i="4"/>
  <c r="AU34" i="4"/>
  <c r="AU37" i="4"/>
  <c r="AB41" i="4"/>
  <c r="AU10" i="4"/>
  <c r="V38" i="4"/>
  <c r="AV41" i="4"/>
  <c r="AP11" i="4"/>
  <c r="AZ18" i="4"/>
  <c r="AP19" i="4"/>
  <c r="AZ23" i="4"/>
  <c r="AP24" i="4"/>
  <c r="AZ24" i="4"/>
  <c r="AZ25" i="4"/>
  <c r="AP26" i="4"/>
  <c r="AZ26" i="4"/>
  <c r="AZ27" i="4"/>
  <c r="AP28" i="4"/>
  <c r="AZ28" i="4"/>
  <c r="AZ29" i="4"/>
  <c r="AP30" i="4"/>
  <c r="AZ30" i="4"/>
  <c r="AZ31" i="4"/>
  <c r="AP32" i="4"/>
  <c r="AZ32" i="4"/>
  <c r="AZ33" i="4"/>
  <c r="AP34" i="4"/>
  <c r="AZ34" i="4"/>
  <c r="AZ36" i="4"/>
  <c r="AF37" i="4"/>
  <c r="AP37" i="4"/>
  <c r="AZ37" i="4"/>
  <c r="AZ38" i="4"/>
  <c r="AF38" i="4"/>
  <c r="AU11" i="4"/>
  <c r="AZ19" i="4"/>
  <c r="AP20" i="4"/>
  <c r="AP21" i="4"/>
  <c r="AA33" i="4"/>
  <c r="AA36" i="4"/>
  <c r="AA38" i="4"/>
  <c r="AL41" i="4"/>
  <c r="BA41" i="4"/>
  <c r="H41" i="4"/>
  <c r="W41" i="4"/>
  <c r="Q38" i="4"/>
  <c r="R41" i="4"/>
  <c r="AP17" i="4"/>
  <c r="AP10" i="4"/>
  <c r="AK33" i="4"/>
  <c r="AK34" i="4"/>
  <c r="AK36" i="4"/>
  <c r="AK37" i="4"/>
</calcChain>
</file>

<file path=xl/sharedStrings.xml><?xml version="1.0" encoding="utf-8"?>
<sst xmlns="http://schemas.openxmlformats.org/spreadsheetml/2006/main" count="131" uniqueCount="64">
  <si>
    <t>Element</t>
  </si>
  <si>
    <t>M</t>
  </si>
  <si>
    <t>Li</t>
  </si>
  <si>
    <t>Be</t>
  </si>
  <si>
    <t>Na</t>
  </si>
  <si>
    <t>Mg</t>
  </si>
  <si>
    <t>Al</t>
  </si>
  <si>
    <t>K</t>
  </si>
  <si>
    <t>Ca</t>
  </si>
  <si>
    <t>Ti</t>
  </si>
  <si>
    <t>V</t>
  </si>
  <si>
    <t>Mn</t>
  </si>
  <si>
    <t>Co</t>
  </si>
  <si>
    <t>As</t>
  </si>
  <si>
    <t>Se</t>
  </si>
  <si>
    <t>Sr</t>
  </si>
  <si>
    <t>Ag</t>
  </si>
  <si>
    <t>Cd</t>
  </si>
  <si>
    <t>Sb</t>
  </si>
  <si>
    <t>Ba</t>
  </si>
  <si>
    <t>Tl</t>
  </si>
  <si>
    <t>Pb</t>
  </si>
  <si>
    <t>Bi</t>
  </si>
  <si>
    <t>P</t>
  </si>
  <si>
    <t>Au</t>
  </si>
  <si>
    <t>Pt</t>
  </si>
  <si>
    <t>Si</t>
  </si>
  <si>
    <t>1ppb:nmol/L</t>
  </si>
  <si>
    <t>µmol/L</t>
  </si>
  <si>
    <t>ppb</t>
  </si>
  <si>
    <t>measured dilution [%]</t>
  </si>
  <si>
    <t>1</t>
  </si>
  <si>
    <t>Sample weight in [mg]</t>
  </si>
  <si>
    <t>Al [%]</t>
  </si>
  <si>
    <t>Cu [%]</t>
  </si>
  <si>
    <t>Ag [%]</t>
  </si>
  <si>
    <t>(weight %)</t>
  </si>
  <si>
    <t>Fe (57)</t>
  </si>
  <si>
    <t>0.1</t>
  </si>
  <si>
    <t>mol. ratio</t>
  </si>
  <si>
    <t>Pd</t>
  </si>
  <si>
    <t>0.01</t>
  </si>
  <si>
    <t>weight %</t>
  </si>
  <si>
    <t>measured dilution</t>
  </si>
  <si>
    <t>Ru</t>
  </si>
  <si>
    <t>B (11)</t>
  </si>
  <si>
    <t>content in 10ml dilution</t>
  </si>
  <si>
    <t>10</t>
  </si>
  <si>
    <t>100</t>
  </si>
  <si>
    <t>in solid</t>
  </si>
  <si>
    <t>Zn 66</t>
  </si>
  <si>
    <t>&lt; 5</t>
  </si>
  <si>
    <t>&lt; 0.2</t>
  </si>
  <si>
    <t>&lt; 0.1</t>
  </si>
  <si>
    <t>&lt; 0.8</t>
  </si>
  <si>
    <t>&lt; 1</t>
  </si>
  <si>
    <t>&lt; 0.01</t>
  </si>
  <si>
    <t>Cu (63)</t>
  </si>
  <si>
    <t>Ni (60)</t>
  </si>
  <si>
    <t>Mo (95)</t>
  </si>
  <si>
    <t>Cr (52)</t>
  </si>
  <si>
    <t xml:space="preserve">5 ppb in the 10% solution corresponds to 50 ppb in the 100% original solution. </t>
  </si>
  <si>
    <t>All values are below the detection limit of 5 ppb in the measured dilution.</t>
  </si>
  <si>
    <t>content in original KOH-solution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</si>
</sst>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Border="1"/>
    <xf numFmtId="0" fontId="1" fillId="0" borderId="2" xfId="0" applyFont="1" applyBorder="1"/>
    <xf numFmtId="0" fontId="1" fillId="0" borderId="1" xfId="0" applyFont="1" applyBorder="1"/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Border="1"/>
    <xf numFmtId="0" fontId="1" fillId="0" borderId="0" xfId="0" applyFont="1" applyFill="1" applyBorder="1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49" fontId="1" fillId="0" borderId="0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1" fillId="0" borderId="2" xfId="0" applyNumberFormat="1" applyFont="1" applyBorder="1" applyAlignment="1">
      <alignment vertical="center"/>
    </xf>
    <xf numFmtId="2" fontId="1" fillId="0" borderId="0" xfId="0" applyNumberFormat="1" applyFont="1"/>
    <xf numFmtId="164" fontId="1" fillId="0" borderId="0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2" fontId="1" fillId="0" borderId="0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2" fontId="1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vertical="center"/>
    </xf>
    <xf numFmtId="1" fontId="1" fillId="0" borderId="0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49" fontId="1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1" fillId="2" borderId="0" xfId="0" applyFont="1" applyFill="1"/>
    <xf numFmtId="164" fontId="1" fillId="2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61"/>
  <sheetViews>
    <sheetView tabSelected="1" zoomScale="85" zoomScaleNormal="85" workbookViewId="0">
      <pane xSplit="1" topLeftCell="B1" activePane="topRight" state="frozen"/>
      <selection pane="topRight" activeCell="E70" sqref="E70"/>
    </sheetView>
  </sheetViews>
  <sheetFormatPr defaultRowHeight="15" x14ac:dyDescent="0.25"/>
  <cols>
    <col min="1" max="3" width="9.140625" style="1"/>
    <col min="4" max="4" width="4.7109375" style="1" customWidth="1"/>
    <col min="5" max="6" width="11.7109375" style="5" customWidth="1"/>
    <col min="7" max="7" width="11.7109375" style="5" hidden="1" customWidth="1"/>
    <col min="8" max="8" width="11.7109375" style="5" customWidth="1"/>
    <col min="9" max="9" width="20.7109375" style="6" customWidth="1"/>
    <col min="10" max="11" width="11.7109375" style="3" hidden="1" customWidth="1"/>
    <col min="12" max="13" width="11.7109375" style="5" hidden="1" customWidth="1"/>
    <col min="14" max="14" width="20.7109375" style="6" hidden="1" customWidth="1"/>
    <col min="15" max="18" width="11.7109375" style="6" hidden="1" customWidth="1"/>
    <col min="19" max="19" width="20.7109375" style="6" hidden="1" customWidth="1"/>
    <col min="20" max="23" width="11.7109375" style="5" hidden="1" customWidth="1"/>
    <col min="24" max="24" width="20.7109375" style="6" hidden="1" customWidth="1"/>
    <col min="25" max="28" width="11.7109375" style="1" hidden="1" customWidth="1"/>
    <col min="29" max="29" width="20.7109375" style="6" hidden="1" customWidth="1"/>
    <col min="30" max="33" width="11.7109375" style="1" hidden="1" customWidth="1"/>
    <col min="34" max="34" width="20.7109375" style="1" hidden="1" customWidth="1"/>
    <col min="35" max="38" width="11.7109375" style="1" hidden="1" customWidth="1"/>
    <col min="39" max="39" width="20.7109375" style="1" hidden="1" customWidth="1"/>
    <col min="40" max="43" width="9.140625" style="1" hidden="1" customWidth="1"/>
    <col min="44" max="44" width="20.7109375" style="1" hidden="1" customWidth="1"/>
    <col min="45" max="48" width="9.140625" style="1" hidden="1" customWidth="1"/>
    <col min="49" max="49" width="20.7109375" style="1" hidden="1" customWidth="1"/>
    <col min="50" max="53" width="9.140625" style="1" hidden="1" customWidth="1"/>
    <col min="54" max="54" width="20.7109375" style="1" hidden="1" customWidth="1"/>
    <col min="55" max="58" width="9.140625" style="1"/>
    <col min="59" max="59" width="0" style="1" hidden="1" customWidth="1"/>
    <col min="60" max="16384" width="9.140625" style="1"/>
  </cols>
  <sheetData>
    <row r="1" spans="1:75" x14ac:dyDescent="0.25">
      <c r="E1" s="2"/>
      <c r="F1" s="3"/>
      <c r="G1" s="3"/>
      <c r="H1" s="3"/>
      <c r="I1" s="4"/>
      <c r="J1" s="2"/>
      <c r="L1" s="3"/>
      <c r="M1" s="3"/>
      <c r="N1" s="4"/>
      <c r="O1" s="5"/>
      <c r="P1" s="5"/>
      <c r="Q1" s="5"/>
      <c r="R1" s="5"/>
      <c r="T1" s="2"/>
      <c r="U1" s="3"/>
      <c r="V1" s="3"/>
      <c r="W1" s="3"/>
      <c r="X1" s="4"/>
      <c r="Y1" s="7"/>
      <c r="Z1" s="7"/>
      <c r="AA1" s="7"/>
      <c r="AB1" s="7"/>
      <c r="AC1" s="4"/>
      <c r="AD1" s="7"/>
      <c r="AE1" s="7"/>
      <c r="AF1" s="7"/>
      <c r="AG1" s="7"/>
      <c r="AH1" s="8"/>
      <c r="AI1" s="7"/>
      <c r="AJ1" s="7"/>
      <c r="AK1" s="7"/>
      <c r="AL1" s="7"/>
      <c r="AM1" s="8"/>
      <c r="AN1" s="7"/>
      <c r="AO1" s="7"/>
      <c r="AP1" s="7"/>
      <c r="AQ1" s="7"/>
      <c r="AR1" s="8"/>
      <c r="AX1" s="9"/>
      <c r="AY1" s="7"/>
      <c r="AZ1" s="7"/>
      <c r="BA1" s="7"/>
      <c r="BB1" s="8"/>
    </row>
    <row r="2" spans="1:75" x14ac:dyDescent="0.25">
      <c r="E2" s="9"/>
      <c r="F2" s="10"/>
      <c r="G2" s="3"/>
      <c r="H2" s="3"/>
      <c r="I2" s="4"/>
      <c r="J2" s="7"/>
      <c r="K2" s="10"/>
      <c r="L2" s="3"/>
      <c r="M2" s="3"/>
      <c r="N2" s="4"/>
      <c r="O2" s="1"/>
      <c r="P2" s="11"/>
      <c r="Q2" s="5"/>
      <c r="R2" s="11"/>
      <c r="T2" s="9"/>
      <c r="U2" s="12"/>
      <c r="V2" s="3"/>
      <c r="W2" s="3"/>
      <c r="X2" s="4"/>
      <c r="Z2" s="13"/>
      <c r="AA2" s="13"/>
      <c r="AB2" s="13"/>
      <c r="AC2" s="4"/>
      <c r="AE2" s="7"/>
      <c r="AF2" s="7"/>
      <c r="AG2" s="7"/>
      <c r="AH2" s="8"/>
      <c r="AJ2" s="7"/>
      <c r="AK2" s="7"/>
      <c r="AL2" s="7"/>
      <c r="AM2" s="8"/>
      <c r="AR2" s="8"/>
      <c r="AX2" s="9"/>
      <c r="AY2" s="14"/>
      <c r="AZ2" s="14"/>
      <c r="BA2" s="14"/>
      <c r="BB2" s="8"/>
    </row>
    <row r="3" spans="1:75" x14ac:dyDescent="0.25">
      <c r="E3" s="15" t="s">
        <v>63</v>
      </c>
      <c r="F3" s="3"/>
      <c r="G3" s="3"/>
      <c r="H3" s="3" t="s">
        <v>42</v>
      </c>
      <c r="I3" s="4"/>
      <c r="J3" s="15" t="s">
        <v>46</v>
      </c>
      <c r="K3" s="10" t="s">
        <v>46</v>
      </c>
      <c r="L3" s="3"/>
      <c r="M3" s="3" t="s">
        <v>42</v>
      </c>
      <c r="N3" s="4"/>
      <c r="O3" s="15" t="s">
        <v>46</v>
      </c>
      <c r="P3" s="5"/>
      <c r="Q3" s="3"/>
      <c r="R3" s="3" t="s">
        <v>42</v>
      </c>
      <c r="T3" s="15" t="s">
        <v>46</v>
      </c>
      <c r="U3" s="3"/>
      <c r="V3" s="3"/>
      <c r="W3" s="3" t="s">
        <v>42</v>
      </c>
      <c r="X3" s="4"/>
      <c r="Y3" s="15" t="s">
        <v>46</v>
      </c>
      <c r="Z3" s="7"/>
      <c r="AA3" s="7"/>
      <c r="AB3" s="3" t="s">
        <v>42</v>
      </c>
      <c r="AC3" s="4"/>
      <c r="AD3" s="15" t="s">
        <v>46</v>
      </c>
      <c r="AE3" s="7"/>
      <c r="AF3" s="7"/>
      <c r="AG3" s="3" t="s">
        <v>42</v>
      </c>
      <c r="AH3" s="8"/>
      <c r="AI3" s="10" t="s">
        <v>46</v>
      </c>
      <c r="AJ3" s="3"/>
      <c r="AK3" s="3"/>
      <c r="AL3" s="3" t="s">
        <v>42</v>
      </c>
      <c r="AM3" s="16"/>
      <c r="AN3" s="15" t="s">
        <v>46</v>
      </c>
      <c r="AO3" s="7"/>
      <c r="AP3" s="7"/>
      <c r="AQ3" s="7"/>
      <c r="AR3" s="8"/>
      <c r="AX3" s="9"/>
      <c r="AY3" s="7"/>
      <c r="AZ3" s="7"/>
      <c r="BA3" s="7"/>
      <c r="BB3" s="8"/>
    </row>
    <row r="4" spans="1:75" s="17" customFormat="1" x14ac:dyDescent="0.25">
      <c r="A4" s="17" t="s">
        <v>0</v>
      </c>
      <c r="B4" s="17" t="s">
        <v>1</v>
      </c>
      <c r="C4" s="17" t="s">
        <v>27</v>
      </c>
      <c r="E4" s="2" t="s">
        <v>29</v>
      </c>
      <c r="F4" s="3" t="s">
        <v>28</v>
      </c>
      <c r="G4" s="3" t="s">
        <v>39</v>
      </c>
      <c r="H4" s="3" t="s">
        <v>49</v>
      </c>
      <c r="I4" s="4" t="s">
        <v>30</v>
      </c>
      <c r="J4" s="2" t="s">
        <v>29</v>
      </c>
      <c r="K4" s="3" t="s">
        <v>28</v>
      </c>
      <c r="L4" s="3" t="s">
        <v>39</v>
      </c>
      <c r="M4" s="3" t="s">
        <v>49</v>
      </c>
      <c r="N4" s="4" t="s">
        <v>30</v>
      </c>
      <c r="O4" s="3" t="s">
        <v>29</v>
      </c>
      <c r="P4" s="5" t="s">
        <v>28</v>
      </c>
      <c r="Q4" s="3" t="s">
        <v>39</v>
      </c>
      <c r="R4" s="3" t="s">
        <v>49</v>
      </c>
      <c r="S4" s="18" t="s">
        <v>43</v>
      </c>
      <c r="T4" s="2" t="s">
        <v>29</v>
      </c>
      <c r="U4" s="3" t="s">
        <v>28</v>
      </c>
      <c r="V4" s="3" t="s">
        <v>39</v>
      </c>
      <c r="W4" s="3" t="s">
        <v>49</v>
      </c>
      <c r="X4" s="4" t="s">
        <v>30</v>
      </c>
      <c r="Y4" s="3" t="s">
        <v>29</v>
      </c>
      <c r="Z4" s="3" t="s">
        <v>28</v>
      </c>
      <c r="AA4" s="3" t="s">
        <v>39</v>
      </c>
      <c r="AB4" s="3" t="s">
        <v>49</v>
      </c>
      <c r="AC4" s="4" t="s">
        <v>30</v>
      </c>
      <c r="AD4" s="3" t="s">
        <v>29</v>
      </c>
      <c r="AE4" s="3" t="s">
        <v>28</v>
      </c>
      <c r="AF4" s="3" t="s">
        <v>39</v>
      </c>
      <c r="AG4" s="3" t="s">
        <v>49</v>
      </c>
      <c r="AH4" s="4" t="s">
        <v>30</v>
      </c>
      <c r="AI4" s="3" t="s">
        <v>29</v>
      </c>
      <c r="AJ4" s="3" t="s">
        <v>28</v>
      </c>
      <c r="AK4" s="3" t="s">
        <v>39</v>
      </c>
      <c r="AL4" s="3" t="s">
        <v>49</v>
      </c>
      <c r="AM4" s="4" t="s">
        <v>30</v>
      </c>
      <c r="AN4" s="3" t="s">
        <v>29</v>
      </c>
      <c r="AO4" s="3" t="s">
        <v>28</v>
      </c>
      <c r="AP4" s="3" t="s">
        <v>39</v>
      </c>
      <c r="AQ4" s="3" t="s">
        <v>42</v>
      </c>
      <c r="AR4" s="4" t="s">
        <v>30</v>
      </c>
      <c r="AS4" s="19"/>
      <c r="AT4" s="19" t="s">
        <v>28</v>
      </c>
      <c r="AU4" s="20" t="s">
        <v>39</v>
      </c>
      <c r="AV4" s="20" t="s">
        <v>42</v>
      </c>
      <c r="AW4" s="21" t="s">
        <v>30</v>
      </c>
      <c r="AX4" s="22"/>
      <c r="AY4" s="20" t="s">
        <v>28</v>
      </c>
      <c r="AZ4" s="20" t="s">
        <v>39</v>
      </c>
      <c r="BA4" s="20" t="s">
        <v>42</v>
      </c>
      <c r="BB4" s="23" t="s">
        <v>30</v>
      </c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</row>
    <row r="5" spans="1:75" hidden="1" x14ac:dyDescent="0.25">
      <c r="A5" s="1" t="s">
        <v>2</v>
      </c>
      <c r="B5" s="1">
        <v>6.94</v>
      </c>
      <c r="C5" s="24">
        <f>1000/B5</f>
        <v>144.09221902017291</v>
      </c>
      <c r="D5" s="24"/>
      <c r="E5" s="2"/>
      <c r="F5" s="3">
        <f>(1*E5)/$B5</f>
        <v>0</v>
      </c>
      <c r="G5" s="3"/>
      <c r="H5" s="25">
        <f t="shared" ref="H5:H6" si="0">E5/(E$41*1000)</f>
        <v>0</v>
      </c>
      <c r="I5" s="4"/>
      <c r="J5" s="2"/>
      <c r="K5" s="3">
        <f>(1*J5)/$B5</f>
        <v>0</v>
      </c>
      <c r="L5" s="3"/>
      <c r="M5" s="25" t="e">
        <f t="shared" ref="M5:M9" si="1">J5/(J$41*1000)</f>
        <v>#DIV/0!</v>
      </c>
      <c r="N5" s="4"/>
      <c r="O5" s="5"/>
      <c r="P5" s="5">
        <f>(1*O5)/$B5</f>
        <v>0</v>
      </c>
      <c r="Q5" s="5"/>
      <c r="R5" s="5"/>
      <c r="T5" s="2"/>
      <c r="U5" s="3">
        <f>(1*T5)/$B5</f>
        <v>0</v>
      </c>
      <c r="V5" s="3"/>
      <c r="W5" s="3"/>
      <c r="X5" s="4"/>
      <c r="Y5" s="3"/>
      <c r="Z5" s="3">
        <f>(1*Y5)/$B5</f>
        <v>0</v>
      </c>
      <c r="AA5" s="3"/>
      <c r="AB5" s="3"/>
      <c r="AC5" s="4"/>
      <c r="AD5" s="3"/>
      <c r="AE5" s="3">
        <f>(1*AD5)/$B5</f>
        <v>0</v>
      </c>
      <c r="AF5" s="3"/>
      <c r="AG5" s="3"/>
      <c r="AH5" s="16"/>
      <c r="AI5" s="3"/>
      <c r="AJ5" s="3">
        <f>(1*AI5)/$B5</f>
        <v>0</v>
      </c>
      <c r="AK5" s="3"/>
      <c r="AL5" s="3"/>
      <c r="AM5" s="16"/>
      <c r="AN5" s="3"/>
      <c r="AO5" s="3">
        <f>(1*AN5)/$B5</f>
        <v>0</v>
      </c>
      <c r="AP5" s="3"/>
      <c r="AQ5" s="3"/>
      <c r="AR5" s="16"/>
      <c r="AS5" s="19"/>
      <c r="AT5" s="19">
        <f>(1*AS5)/$B5</f>
        <v>0</v>
      </c>
      <c r="AU5" s="20"/>
      <c r="AV5" s="20"/>
      <c r="AW5" s="19"/>
      <c r="AX5" s="22"/>
      <c r="AY5" s="20">
        <f>(1*AX5)/$B5</f>
        <v>0</v>
      </c>
      <c r="AZ5" s="20"/>
      <c r="BA5" s="20"/>
      <c r="BB5" s="26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</row>
    <row r="6" spans="1:75" hidden="1" x14ac:dyDescent="0.25">
      <c r="A6" s="1" t="s">
        <v>3</v>
      </c>
      <c r="B6" s="1">
        <v>9.0120000000000005</v>
      </c>
      <c r="C6" s="24">
        <f t="shared" ref="C6:C38" si="2">1000/B6</f>
        <v>110.96316023080337</v>
      </c>
      <c r="D6" s="24"/>
      <c r="E6" s="2"/>
      <c r="F6" s="3">
        <f t="shared" ref="F6:F38" si="3">(1*E6)/$B6</f>
        <v>0</v>
      </c>
      <c r="G6" s="3"/>
      <c r="H6" s="25">
        <f t="shared" si="0"/>
        <v>0</v>
      </c>
      <c r="I6" s="4"/>
      <c r="J6" s="2"/>
      <c r="K6" s="3">
        <f t="shared" ref="K6:K38" si="4">(1*J6)/$B6</f>
        <v>0</v>
      </c>
      <c r="L6" s="3"/>
      <c r="M6" s="25" t="e">
        <f t="shared" si="1"/>
        <v>#DIV/0!</v>
      </c>
      <c r="N6" s="4"/>
      <c r="O6" s="5"/>
      <c r="P6" s="5">
        <f t="shared" ref="P6:P38" si="5">(1*O6)/$B6</f>
        <v>0</v>
      </c>
      <c r="Q6" s="5"/>
      <c r="R6" s="5"/>
      <c r="T6" s="2"/>
      <c r="U6" s="3">
        <f t="shared" ref="U6:U38" si="6">(1*T6)/$B6</f>
        <v>0</v>
      </c>
      <c r="V6" s="3"/>
      <c r="W6" s="3"/>
      <c r="X6" s="4"/>
      <c r="Y6" s="3"/>
      <c r="Z6" s="3">
        <f t="shared" ref="Z6:Z38" si="7">(1*Y6)/$B6</f>
        <v>0</v>
      </c>
      <c r="AA6" s="3"/>
      <c r="AB6" s="3"/>
      <c r="AC6" s="4"/>
      <c r="AD6" s="3"/>
      <c r="AE6" s="3">
        <f t="shared" ref="AE6:AE38" si="8">(1*AD6)/$B6</f>
        <v>0</v>
      </c>
      <c r="AF6" s="3"/>
      <c r="AG6" s="3"/>
      <c r="AH6" s="16"/>
      <c r="AI6" s="3"/>
      <c r="AJ6" s="3">
        <f t="shared" ref="AJ6:AJ38" si="9">(1*AI6)/$B6</f>
        <v>0</v>
      </c>
      <c r="AK6" s="3"/>
      <c r="AL6" s="3"/>
      <c r="AM6" s="16"/>
      <c r="AN6" s="3"/>
      <c r="AO6" s="3">
        <f t="shared" ref="AO6:AO38" si="10">(1*AN6)/$B6</f>
        <v>0</v>
      </c>
      <c r="AP6" s="3"/>
      <c r="AQ6" s="3"/>
      <c r="AR6" s="16"/>
      <c r="AS6" s="19"/>
      <c r="AT6" s="19">
        <f t="shared" ref="AT6:AT38" si="11">(1*AS6)/$B6</f>
        <v>0</v>
      </c>
      <c r="AU6" s="20"/>
      <c r="AV6" s="20"/>
      <c r="AW6" s="19"/>
      <c r="AX6" s="22"/>
      <c r="AY6" s="20">
        <f t="shared" ref="AY6:AY38" si="12">(1*AX6)/$B6</f>
        <v>0</v>
      </c>
      <c r="AZ6" s="20"/>
      <c r="BA6" s="20"/>
      <c r="BB6" s="26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</row>
    <row r="7" spans="1:75" hidden="1" x14ac:dyDescent="0.25">
      <c r="A7" s="1" t="s">
        <v>45</v>
      </c>
      <c r="B7" s="1">
        <v>10.81</v>
      </c>
      <c r="C7" s="24">
        <f t="shared" si="2"/>
        <v>92.506938020351527</v>
      </c>
      <c r="D7" s="24"/>
      <c r="E7" s="2"/>
      <c r="F7" s="25">
        <f t="shared" ref="F7:F9" si="13">(1*E7)/$B7</f>
        <v>0</v>
      </c>
      <c r="G7" s="27">
        <f t="shared" ref="G7:G9" si="14">F7/F$17</f>
        <v>0</v>
      </c>
      <c r="H7" s="27">
        <f t="shared" ref="H7:H9" si="15">E7/(E$41*1000)</f>
        <v>0</v>
      </c>
      <c r="I7" s="4"/>
      <c r="J7" s="2"/>
      <c r="K7" s="3">
        <f t="shared" ref="K7:K9" si="16">(1*J7)/$B7</f>
        <v>0</v>
      </c>
      <c r="L7" s="27" t="e">
        <f t="shared" ref="L7:L9" si="17">K7/K$17</f>
        <v>#DIV/0!</v>
      </c>
      <c r="M7" s="25" t="e">
        <f t="shared" si="1"/>
        <v>#DIV/0!</v>
      </c>
      <c r="N7" s="4"/>
      <c r="O7" s="5"/>
      <c r="P7" s="28">
        <f t="shared" si="5"/>
        <v>0</v>
      </c>
      <c r="Q7" s="28" t="e">
        <f t="shared" ref="Q7:Q9" si="18">P7/P$17</f>
        <v>#DIV/0!</v>
      </c>
      <c r="R7" s="27" t="e">
        <f t="shared" ref="R7:R9" si="19">O7/(O$41*1000)</f>
        <v>#DIV/0!</v>
      </c>
      <c r="S7" s="6" t="s">
        <v>47</v>
      </c>
      <c r="T7" s="2"/>
      <c r="U7" s="3">
        <f t="shared" si="6"/>
        <v>0</v>
      </c>
      <c r="V7" s="27" t="e">
        <f t="shared" ref="V7:V9" si="20">U7/U$17</f>
        <v>#DIV/0!</v>
      </c>
      <c r="W7" s="27" t="e">
        <f t="shared" ref="W7:W9" si="21">T7/(T$41*1000)</f>
        <v>#DIV/0!</v>
      </c>
      <c r="X7" s="4" t="s">
        <v>47</v>
      </c>
      <c r="Y7" s="3"/>
      <c r="Z7" s="3">
        <f t="shared" si="7"/>
        <v>0</v>
      </c>
      <c r="AA7" s="27" t="e">
        <f t="shared" ref="AA7:AA9" si="22">Z7/Z$17</f>
        <v>#DIV/0!</v>
      </c>
      <c r="AB7" s="27" t="e">
        <f t="shared" ref="AB7:AB9" si="23">Y7/(Y$41*1000)</f>
        <v>#DIV/0!</v>
      </c>
      <c r="AC7" s="4" t="s">
        <v>48</v>
      </c>
      <c r="AD7" s="3"/>
      <c r="AE7" s="3">
        <f t="shared" si="8"/>
        <v>0</v>
      </c>
      <c r="AF7" s="27" t="e">
        <f t="shared" ref="AF7:AF9" si="24">AE7/AE$17</f>
        <v>#DIV/0!</v>
      </c>
      <c r="AG7" s="27" t="e">
        <f t="shared" ref="AG7:AG9" si="25">AD7/(AD$41*1000)</f>
        <v>#DIV/0!</v>
      </c>
      <c r="AH7" s="16">
        <v>100</v>
      </c>
      <c r="AI7" s="3"/>
      <c r="AJ7" s="3">
        <f t="shared" si="9"/>
        <v>0</v>
      </c>
      <c r="AK7" s="27" t="e">
        <f t="shared" ref="AK7:AK9" si="26">AJ7/AJ$17</f>
        <v>#DIV/0!</v>
      </c>
      <c r="AL7" s="27" t="e">
        <f t="shared" ref="AL7:AL9" si="27">AI7/(AI$41*1000)</f>
        <v>#DIV/0!</v>
      </c>
      <c r="AM7" s="16"/>
      <c r="AN7" s="3"/>
      <c r="AO7" s="3">
        <f t="shared" si="10"/>
        <v>0</v>
      </c>
      <c r="AP7" s="27">
        <f t="shared" ref="AP7:AP9" si="28">AO7/AO$17</f>
        <v>0</v>
      </c>
      <c r="AQ7" s="27" t="e">
        <f t="shared" ref="AQ7:AQ9" si="29">AN7/(AN$41*1000)</f>
        <v>#DIV/0!</v>
      </c>
      <c r="AR7" s="16">
        <v>100</v>
      </c>
      <c r="AS7" s="19"/>
      <c r="AT7" s="19">
        <f t="shared" si="11"/>
        <v>0</v>
      </c>
      <c r="AU7" s="20"/>
      <c r="AV7" s="20"/>
      <c r="AW7" s="19"/>
      <c r="AX7" s="22"/>
      <c r="AY7" s="20">
        <f t="shared" si="12"/>
        <v>0</v>
      </c>
      <c r="AZ7" s="20"/>
      <c r="BA7" s="20"/>
      <c r="BB7" s="26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</row>
    <row r="8" spans="1:75" hidden="1" x14ac:dyDescent="0.25">
      <c r="A8" s="1" t="s">
        <v>4</v>
      </c>
      <c r="B8" s="1">
        <v>22.99</v>
      </c>
      <c r="C8" s="24">
        <f t="shared" si="2"/>
        <v>43.49717268377556</v>
      </c>
      <c r="D8" s="24"/>
      <c r="E8" s="2"/>
      <c r="F8" s="25">
        <f t="shared" si="13"/>
        <v>0</v>
      </c>
      <c r="G8" s="27">
        <f t="shared" si="14"/>
        <v>0</v>
      </c>
      <c r="H8" s="27">
        <f t="shared" si="15"/>
        <v>0</v>
      </c>
      <c r="I8" s="4"/>
      <c r="J8" s="2"/>
      <c r="K8" s="3">
        <f t="shared" si="16"/>
        <v>0</v>
      </c>
      <c r="L8" s="27" t="e">
        <f t="shared" si="17"/>
        <v>#DIV/0!</v>
      </c>
      <c r="M8" s="25" t="e">
        <f t="shared" si="1"/>
        <v>#DIV/0!</v>
      </c>
      <c r="N8" s="4"/>
      <c r="O8" s="5"/>
      <c r="P8" s="28">
        <f t="shared" si="5"/>
        <v>0</v>
      </c>
      <c r="Q8" s="28" t="e">
        <f t="shared" si="18"/>
        <v>#DIV/0!</v>
      </c>
      <c r="R8" s="27" t="e">
        <f t="shared" si="19"/>
        <v>#DIV/0!</v>
      </c>
      <c r="T8" s="2"/>
      <c r="U8" s="3">
        <f t="shared" si="6"/>
        <v>0</v>
      </c>
      <c r="V8" s="27" t="e">
        <f t="shared" si="20"/>
        <v>#DIV/0!</v>
      </c>
      <c r="W8" s="27" t="e">
        <f t="shared" si="21"/>
        <v>#DIV/0!</v>
      </c>
      <c r="X8" s="4"/>
      <c r="Y8" s="3"/>
      <c r="Z8" s="3">
        <f t="shared" si="7"/>
        <v>0</v>
      </c>
      <c r="AA8" s="27" t="e">
        <f t="shared" si="22"/>
        <v>#DIV/0!</v>
      </c>
      <c r="AB8" s="27" t="e">
        <f t="shared" si="23"/>
        <v>#DIV/0!</v>
      </c>
      <c r="AC8" s="4"/>
      <c r="AD8" s="3"/>
      <c r="AE8" s="3">
        <f t="shared" si="8"/>
        <v>0</v>
      </c>
      <c r="AF8" s="27" t="e">
        <f t="shared" si="24"/>
        <v>#DIV/0!</v>
      </c>
      <c r="AG8" s="27" t="e">
        <f t="shared" si="25"/>
        <v>#DIV/0!</v>
      </c>
      <c r="AH8" s="16"/>
      <c r="AI8" s="3"/>
      <c r="AJ8" s="3">
        <f t="shared" si="9"/>
        <v>0</v>
      </c>
      <c r="AK8" s="27" t="e">
        <f t="shared" si="26"/>
        <v>#DIV/0!</v>
      </c>
      <c r="AL8" s="27" t="e">
        <f t="shared" si="27"/>
        <v>#DIV/0!</v>
      </c>
      <c r="AM8" s="16"/>
      <c r="AN8" s="3"/>
      <c r="AO8" s="3">
        <f t="shared" si="10"/>
        <v>0</v>
      </c>
      <c r="AP8" s="27">
        <f t="shared" si="28"/>
        <v>0</v>
      </c>
      <c r="AQ8" s="27" t="e">
        <f t="shared" si="29"/>
        <v>#DIV/0!</v>
      </c>
      <c r="AR8" s="16"/>
      <c r="AS8" s="19"/>
      <c r="AT8" s="19">
        <f t="shared" si="11"/>
        <v>0</v>
      </c>
      <c r="AU8" s="20"/>
      <c r="AV8" s="20"/>
      <c r="AW8" s="19"/>
      <c r="AX8" s="22"/>
      <c r="AY8" s="20">
        <f t="shared" si="12"/>
        <v>0</v>
      </c>
      <c r="AZ8" s="20"/>
      <c r="BA8" s="20"/>
      <c r="BB8" s="26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</row>
    <row r="9" spans="1:75" hidden="1" x14ac:dyDescent="0.25">
      <c r="A9" s="1" t="s">
        <v>5</v>
      </c>
      <c r="B9" s="1">
        <v>24.31</v>
      </c>
      <c r="C9" s="24">
        <f t="shared" si="2"/>
        <v>41.135335252982316</v>
      </c>
      <c r="D9" s="24"/>
      <c r="E9" s="2"/>
      <c r="F9" s="25">
        <f t="shared" si="13"/>
        <v>0</v>
      </c>
      <c r="G9" s="27">
        <f t="shared" si="14"/>
        <v>0</v>
      </c>
      <c r="H9" s="27">
        <f t="shared" si="15"/>
        <v>0</v>
      </c>
      <c r="I9" s="4"/>
      <c r="J9" s="2"/>
      <c r="K9" s="3">
        <f t="shared" si="16"/>
        <v>0</v>
      </c>
      <c r="L9" s="27" t="e">
        <f t="shared" si="17"/>
        <v>#DIV/0!</v>
      </c>
      <c r="M9" s="25" t="e">
        <f t="shared" si="1"/>
        <v>#DIV/0!</v>
      </c>
      <c r="N9" s="4"/>
      <c r="O9" s="5"/>
      <c r="P9" s="28">
        <f t="shared" si="5"/>
        <v>0</v>
      </c>
      <c r="Q9" s="28" t="e">
        <f t="shared" si="18"/>
        <v>#DIV/0!</v>
      </c>
      <c r="R9" s="27" t="e">
        <f t="shared" si="19"/>
        <v>#DIV/0!</v>
      </c>
      <c r="T9" s="2"/>
      <c r="U9" s="3">
        <f t="shared" si="6"/>
        <v>0</v>
      </c>
      <c r="V9" s="27" t="e">
        <f t="shared" si="20"/>
        <v>#DIV/0!</v>
      </c>
      <c r="W9" s="27" t="e">
        <f t="shared" si="21"/>
        <v>#DIV/0!</v>
      </c>
      <c r="X9" s="4"/>
      <c r="Y9" s="3"/>
      <c r="Z9" s="3">
        <f t="shared" si="7"/>
        <v>0</v>
      </c>
      <c r="AA9" s="27" t="e">
        <f t="shared" si="22"/>
        <v>#DIV/0!</v>
      </c>
      <c r="AB9" s="27" t="e">
        <f t="shared" si="23"/>
        <v>#DIV/0!</v>
      </c>
      <c r="AC9" s="4"/>
      <c r="AD9" s="3"/>
      <c r="AE9" s="3">
        <f t="shared" si="8"/>
        <v>0</v>
      </c>
      <c r="AF9" s="27" t="e">
        <f t="shared" si="24"/>
        <v>#DIV/0!</v>
      </c>
      <c r="AG9" s="27" t="e">
        <f t="shared" si="25"/>
        <v>#DIV/0!</v>
      </c>
      <c r="AH9" s="16"/>
      <c r="AI9" s="3"/>
      <c r="AJ9" s="3">
        <f t="shared" si="9"/>
        <v>0</v>
      </c>
      <c r="AK9" s="27" t="e">
        <f t="shared" si="26"/>
        <v>#DIV/0!</v>
      </c>
      <c r="AL9" s="27" t="e">
        <f t="shared" si="27"/>
        <v>#DIV/0!</v>
      </c>
      <c r="AM9" s="16"/>
      <c r="AN9" s="3"/>
      <c r="AO9" s="3">
        <f t="shared" si="10"/>
        <v>0</v>
      </c>
      <c r="AP9" s="27">
        <f t="shared" si="28"/>
        <v>0</v>
      </c>
      <c r="AQ9" s="27" t="e">
        <f t="shared" si="29"/>
        <v>#DIV/0!</v>
      </c>
      <c r="AR9" s="16"/>
      <c r="AS9" s="19"/>
      <c r="AT9" s="19">
        <f t="shared" si="11"/>
        <v>0</v>
      </c>
      <c r="AU9" s="20"/>
      <c r="AV9" s="20"/>
      <c r="AW9" s="19"/>
      <c r="AX9" s="22"/>
      <c r="AY9" s="20">
        <f t="shared" si="12"/>
        <v>0</v>
      </c>
      <c r="AZ9" s="20"/>
      <c r="BA9" s="20"/>
      <c r="BB9" s="26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</row>
    <row r="10" spans="1:75" hidden="1" x14ac:dyDescent="0.25">
      <c r="A10" s="1" t="s">
        <v>6</v>
      </c>
      <c r="B10" s="1">
        <v>26.98</v>
      </c>
      <c r="C10" s="24">
        <f t="shared" si="2"/>
        <v>37.064492216456635</v>
      </c>
      <c r="D10" s="24"/>
      <c r="E10" s="2"/>
      <c r="F10" s="25">
        <f t="shared" si="3"/>
        <v>0</v>
      </c>
      <c r="G10" s="29" t="e">
        <f>F10/F$10</f>
        <v>#DIV/0!</v>
      </c>
      <c r="H10" s="25">
        <f t="shared" ref="H10:H38" si="30">E10/(E$41*1000)</f>
        <v>0</v>
      </c>
      <c r="I10" s="4"/>
      <c r="J10" s="2"/>
      <c r="K10" s="25">
        <f t="shared" si="4"/>
        <v>0</v>
      </c>
      <c r="L10" s="25" t="e">
        <f>K10/K$10</f>
        <v>#DIV/0!</v>
      </c>
      <c r="M10" s="25" t="e">
        <f t="shared" ref="M10:M38" si="31">J10/(J$41*1000)</f>
        <v>#DIV/0!</v>
      </c>
      <c r="N10" s="4"/>
      <c r="O10" s="5"/>
      <c r="P10" s="30">
        <f t="shared" si="5"/>
        <v>0</v>
      </c>
      <c r="Q10" s="28" t="e">
        <f>P10/P$10</f>
        <v>#DIV/0!</v>
      </c>
      <c r="R10" s="27" t="e">
        <f t="shared" ref="R10:R38" si="32">O10/(O$41*1000)</f>
        <v>#DIV/0!</v>
      </c>
      <c r="T10" s="2"/>
      <c r="U10" s="25">
        <f t="shared" si="6"/>
        <v>0</v>
      </c>
      <c r="V10" s="27" t="e">
        <f>U10/U$10</f>
        <v>#DIV/0!</v>
      </c>
      <c r="W10" s="27" t="e">
        <f t="shared" ref="W10:W38" si="33">T10/(T$41*1000)</f>
        <v>#DIV/0!</v>
      </c>
      <c r="X10" s="4"/>
      <c r="Y10" s="3"/>
      <c r="Z10" s="25">
        <f t="shared" si="7"/>
        <v>0</v>
      </c>
      <c r="AA10" s="27" t="e">
        <f>Z10/Z$10</f>
        <v>#DIV/0!</v>
      </c>
      <c r="AB10" s="27" t="e">
        <f t="shared" ref="AB10:AB38" si="34">Y10/(Y$41*1000)</f>
        <v>#DIV/0!</v>
      </c>
      <c r="AC10" s="4"/>
      <c r="AD10" s="3"/>
      <c r="AE10" s="25">
        <f t="shared" si="8"/>
        <v>0</v>
      </c>
      <c r="AF10" s="27" t="e">
        <f>AE10/AE$10</f>
        <v>#DIV/0!</v>
      </c>
      <c r="AG10" s="27" t="e">
        <f t="shared" ref="AG10:AG38" si="35">AD10/(AD$41*1000)</f>
        <v>#DIV/0!</v>
      </c>
      <c r="AH10" s="4"/>
      <c r="AI10" s="3"/>
      <c r="AJ10" s="25">
        <f t="shared" si="9"/>
        <v>0</v>
      </c>
      <c r="AK10" s="27" t="e">
        <f>AJ10/AJ$10</f>
        <v>#DIV/0!</v>
      </c>
      <c r="AL10" s="27" t="e">
        <f t="shared" ref="AL10:AL38" si="36">AI10/(AI$41*1000)</f>
        <v>#DIV/0!</v>
      </c>
      <c r="AM10" s="4"/>
      <c r="AN10" s="3" t="s">
        <v>51</v>
      </c>
      <c r="AO10" s="25" t="s">
        <v>52</v>
      </c>
      <c r="AP10" s="27" t="e">
        <f>AO10/AO$17</f>
        <v>#VALUE!</v>
      </c>
      <c r="AQ10" s="27" t="e">
        <f t="shared" ref="AQ10:AQ38" si="37">AN10/(AN$41*1000)</f>
        <v>#VALUE!</v>
      </c>
      <c r="AR10" s="16">
        <v>10</v>
      </c>
      <c r="AS10" s="19"/>
      <c r="AT10" s="31">
        <f t="shared" si="11"/>
        <v>0</v>
      </c>
      <c r="AU10" s="32" t="e">
        <f>AT10/AT$17</f>
        <v>#DIV/0!</v>
      </c>
      <c r="AV10" s="32" t="e">
        <f t="shared" ref="AV10:AV38" si="38">AS10/(AS$41*1000)</f>
        <v>#DIV/0!</v>
      </c>
      <c r="AW10" s="19">
        <v>0.1</v>
      </c>
      <c r="AX10" s="22"/>
      <c r="AY10" s="33">
        <f t="shared" si="12"/>
        <v>0</v>
      </c>
      <c r="AZ10" s="32" t="e">
        <f>AY10/AY$17</f>
        <v>#DIV/0!</v>
      </c>
      <c r="BA10" s="32" t="e">
        <f t="shared" ref="BA10:BA38" si="39">AX10/(AX$41*1000)</f>
        <v>#DIV/0!</v>
      </c>
      <c r="BB10" s="26">
        <v>1</v>
      </c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</row>
    <row r="11" spans="1:75" hidden="1" x14ac:dyDescent="0.25">
      <c r="A11" s="1" t="s">
        <v>7</v>
      </c>
      <c r="B11" s="1">
        <v>39.1</v>
      </c>
      <c r="C11" s="24">
        <f t="shared" si="2"/>
        <v>25.575447570332479</v>
      </c>
      <c r="D11" s="24"/>
      <c r="E11" s="2"/>
      <c r="F11" s="25">
        <f t="shared" si="3"/>
        <v>0</v>
      </c>
      <c r="G11" s="29" t="e">
        <f t="shared" ref="G11:G37" si="40">F11/F$10</f>
        <v>#DIV/0!</v>
      </c>
      <c r="H11" s="25">
        <f t="shared" si="30"/>
        <v>0</v>
      </c>
      <c r="I11" s="4"/>
      <c r="J11" s="2"/>
      <c r="K11" s="25">
        <f t="shared" si="4"/>
        <v>0</v>
      </c>
      <c r="L11" s="25" t="e">
        <f t="shared" ref="L11:L37" si="41">K11/K$10</f>
        <v>#DIV/0!</v>
      </c>
      <c r="M11" s="25" t="e">
        <f t="shared" si="31"/>
        <v>#DIV/0!</v>
      </c>
      <c r="N11" s="4"/>
      <c r="O11" s="5"/>
      <c r="P11" s="30">
        <f t="shared" si="5"/>
        <v>0</v>
      </c>
      <c r="Q11" s="28" t="e">
        <f t="shared" ref="Q11:Q37" si="42">P11/P$10</f>
        <v>#DIV/0!</v>
      </c>
      <c r="R11" s="27" t="e">
        <f t="shared" si="32"/>
        <v>#DIV/0!</v>
      </c>
      <c r="T11" s="2"/>
      <c r="U11" s="25">
        <f t="shared" si="6"/>
        <v>0</v>
      </c>
      <c r="V11" s="27" t="e">
        <f t="shared" ref="V11:V20" si="43">U11/U$10</f>
        <v>#DIV/0!</v>
      </c>
      <c r="W11" s="27" t="e">
        <f t="shared" si="33"/>
        <v>#DIV/0!</v>
      </c>
      <c r="X11" s="4"/>
      <c r="Y11" s="3"/>
      <c r="Z11" s="25">
        <f t="shared" si="7"/>
        <v>0</v>
      </c>
      <c r="AA11" s="27" t="e">
        <f t="shared" ref="AA11:AA20" si="44">Z11/Z$10</f>
        <v>#DIV/0!</v>
      </c>
      <c r="AB11" s="27" t="e">
        <f t="shared" si="34"/>
        <v>#DIV/0!</v>
      </c>
      <c r="AC11" s="4"/>
      <c r="AD11" s="3"/>
      <c r="AE11" s="25">
        <f t="shared" si="8"/>
        <v>0</v>
      </c>
      <c r="AF11" s="27" t="e">
        <f t="shared" ref="AF11:AF20" si="45">AE11/AE$10</f>
        <v>#DIV/0!</v>
      </c>
      <c r="AG11" s="27" t="e">
        <f t="shared" si="35"/>
        <v>#DIV/0!</v>
      </c>
      <c r="AH11" s="4"/>
      <c r="AI11" s="3"/>
      <c r="AJ11" s="25">
        <f t="shared" si="9"/>
        <v>0</v>
      </c>
      <c r="AK11" s="27" t="e">
        <f t="shared" ref="AK11:AK20" si="46">AJ11/AJ$10</f>
        <v>#DIV/0!</v>
      </c>
      <c r="AL11" s="27" t="e">
        <f t="shared" si="36"/>
        <v>#DIV/0!</v>
      </c>
      <c r="AM11" s="4"/>
      <c r="AN11" s="3">
        <v>5</v>
      </c>
      <c r="AO11" s="3">
        <f t="shared" si="10"/>
        <v>0.12787723785166241</v>
      </c>
      <c r="AP11" s="27">
        <f t="shared" ref="AP11:AP38" si="47">AO11/AO$17</f>
        <v>1.4283887468030692</v>
      </c>
      <c r="AQ11" s="27" t="e">
        <f t="shared" si="37"/>
        <v>#DIV/0!</v>
      </c>
      <c r="AR11" s="16">
        <v>1</v>
      </c>
      <c r="AS11" s="19"/>
      <c r="AT11" s="19">
        <f t="shared" si="11"/>
        <v>0</v>
      </c>
      <c r="AU11" s="32" t="e">
        <f t="shared" ref="AU11:AU38" si="48">AT11/AT$17</f>
        <v>#DIV/0!</v>
      </c>
      <c r="AV11" s="32" t="e">
        <f t="shared" si="38"/>
        <v>#DIV/0!</v>
      </c>
      <c r="AW11" s="19"/>
      <c r="AX11" s="22"/>
      <c r="AY11" s="20">
        <f t="shared" si="12"/>
        <v>0</v>
      </c>
      <c r="AZ11" s="32" t="e">
        <f t="shared" ref="AZ11:AZ38" si="49">AY11/AY$17</f>
        <v>#DIV/0!</v>
      </c>
      <c r="BA11" s="32" t="e">
        <f t="shared" si="39"/>
        <v>#DIV/0!</v>
      </c>
      <c r="BB11" s="26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</row>
    <row r="12" spans="1:75" hidden="1" x14ac:dyDescent="0.25">
      <c r="A12" s="1" t="s">
        <v>8</v>
      </c>
      <c r="B12" s="1">
        <v>40.08</v>
      </c>
      <c r="C12" s="24">
        <f t="shared" si="2"/>
        <v>24.950099800399201</v>
      </c>
      <c r="D12" s="24"/>
      <c r="E12" s="2"/>
      <c r="F12" s="25">
        <f t="shared" si="3"/>
        <v>0</v>
      </c>
      <c r="G12" s="29" t="e">
        <f t="shared" si="40"/>
        <v>#DIV/0!</v>
      </c>
      <c r="H12" s="25">
        <f t="shared" si="30"/>
        <v>0</v>
      </c>
      <c r="I12" s="4"/>
      <c r="J12" s="2"/>
      <c r="K12" s="25">
        <f t="shared" si="4"/>
        <v>0</v>
      </c>
      <c r="L12" s="25" t="e">
        <f t="shared" si="41"/>
        <v>#DIV/0!</v>
      </c>
      <c r="M12" s="25" t="e">
        <f t="shared" si="31"/>
        <v>#DIV/0!</v>
      </c>
      <c r="N12" s="4"/>
      <c r="O12" s="5"/>
      <c r="P12" s="30">
        <f t="shared" si="5"/>
        <v>0</v>
      </c>
      <c r="Q12" s="28" t="e">
        <f t="shared" si="42"/>
        <v>#DIV/0!</v>
      </c>
      <c r="R12" s="27" t="e">
        <f t="shared" si="32"/>
        <v>#DIV/0!</v>
      </c>
      <c r="T12" s="2"/>
      <c r="U12" s="25">
        <f t="shared" si="6"/>
        <v>0</v>
      </c>
      <c r="V12" s="27" t="e">
        <f t="shared" si="43"/>
        <v>#DIV/0!</v>
      </c>
      <c r="W12" s="27" t="e">
        <f t="shared" si="33"/>
        <v>#DIV/0!</v>
      </c>
      <c r="X12" s="4"/>
      <c r="Y12" s="3"/>
      <c r="Z12" s="25"/>
      <c r="AA12" s="27" t="e">
        <f t="shared" si="44"/>
        <v>#DIV/0!</v>
      </c>
      <c r="AB12" s="27" t="e">
        <f t="shared" si="34"/>
        <v>#DIV/0!</v>
      </c>
      <c r="AC12" s="4"/>
      <c r="AD12" s="3"/>
      <c r="AE12" s="25">
        <f t="shared" si="8"/>
        <v>0</v>
      </c>
      <c r="AF12" s="27" t="e">
        <f t="shared" si="45"/>
        <v>#DIV/0!</v>
      </c>
      <c r="AG12" s="27" t="e">
        <f t="shared" si="35"/>
        <v>#DIV/0!</v>
      </c>
      <c r="AH12" s="4"/>
      <c r="AI12" s="3"/>
      <c r="AJ12" s="25">
        <f t="shared" si="9"/>
        <v>0</v>
      </c>
      <c r="AK12" s="27" t="e">
        <f t="shared" si="46"/>
        <v>#DIV/0!</v>
      </c>
      <c r="AL12" s="27" t="e">
        <f t="shared" si="36"/>
        <v>#DIV/0!</v>
      </c>
      <c r="AM12" s="4"/>
      <c r="AN12" s="3">
        <v>5</v>
      </c>
      <c r="AO12" s="3">
        <f t="shared" si="10"/>
        <v>0.12475049900199602</v>
      </c>
      <c r="AP12" s="27">
        <f t="shared" si="47"/>
        <v>1.3934630738522955</v>
      </c>
      <c r="AQ12" s="27" t="e">
        <f t="shared" si="37"/>
        <v>#DIV/0!</v>
      </c>
      <c r="AR12" s="16">
        <v>1</v>
      </c>
      <c r="AS12" s="19"/>
      <c r="AT12" s="19">
        <f t="shared" si="11"/>
        <v>0</v>
      </c>
      <c r="AU12" s="32" t="e">
        <f t="shared" si="48"/>
        <v>#DIV/0!</v>
      </c>
      <c r="AV12" s="32" t="e">
        <f t="shared" si="38"/>
        <v>#DIV/0!</v>
      </c>
      <c r="AW12" s="19"/>
      <c r="AX12" s="22"/>
      <c r="AY12" s="20">
        <f t="shared" si="12"/>
        <v>0</v>
      </c>
      <c r="AZ12" s="32" t="e">
        <f t="shared" si="49"/>
        <v>#DIV/0!</v>
      </c>
      <c r="BA12" s="32" t="e">
        <f t="shared" si="39"/>
        <v>#DIV/0!</v>
      </c>
      <c r="BB12" s="26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</row>
    <row r="13" spans="1:75" hidden="1" x14ac:dyDescent="0.25">
      <c r="A13" s="1" t="s">
        <v>9</v>
      </c>
      <c r="B13" s="1">
        <v>47.87</v>
      </c>
      <c r="C13" s="24">
        <f t="shared" si="2"/>
        <v>20.889910173386255</v>
      </c>
      <c r="D13" s="24"/>
      <c r="E13" s="2"/>
      <c r="F13" s="25">
        <f t="shared" si="3"/>
        <v>0</v>
      </c>
      <c r="G13" s="29" t="e">
        <f t="shared" si="40"/>
        <v>#DIV/0!</v>
      </c>
      <c r="H13" s="25">
        <f t="shared" si="30"/>
        <v>0</v>
      </c>
      <c r="I13" s="4"/>
      <c r="J13" s="2"/>
      <c r="K13" s="25">
        <f t="shared" si="4"/>
        <v>0</v>
      </c>
      <c r="L13" s="25" t="e">
        <f t="shared" si="41"/>
        <v>#DIV/0!</v>
      </c>
      <c r="M13" s="25" t="e">
        <f t="shared" si="31"/>
        <v>#DIV/0!</v>
      </c>
      <c r="N13" s="4"/>
      <c r="O13" s="5"/>
      <c r="P13" s="30">
        <f t="shared" si="5"/>
        <v>0</v>
      </c>
      <c r="Q13" s="28" t="e">
        <f t="shared" si="42"/>
        <v>#DIV/0!</v>
      </c>
      <c r="R13" s="27" t="e">
        <f t="shared" si="32"/>
        <v>#DIV/0!</v>
      </c>
      <c r="T13" s="2"/>
      <c r="U13" s="25">
        <f t="shared" si="6"/>
        <v>0</v>
      </c>
      <c r="V13" s="27" t="e">
        <f t="shared" si="43"/>
        <v>#DIV/0!</v>
      </c>
      <c r="W13" s="27" t="e">
        <f t="shared" si="33"/>
        <v>#DIV/0!</v>
      </c>
      <c r="X13" s="4"/>
      <c r="Y13" s="3"/>
      <c r="Z13" s="25">
        <f t="shared" si="7"/>
        <v>0</v>
      </c>
      <c r="AA13" s="27" t="e">
        <f t="shared" si="44"/>
        <v>#DIV/0!</v>
      </c>
      <c r="AB13" s="27" t="e">
        <f t="shared" si="34"/>
        <v>#DIV/0!</v>
      </c>
      <c r="AC13" s="4"/>
      <c r="AD13" s="3"/>
      <c r="AE13" s="25">
        <f t="shared" si="8"/>
        <v>0</v>
      </c>
      <c r="AF13" s="27" t="e">
        <f t="shared" si="45"/>
        <v>#DIV/0!</v>
      </c>
      <c r="AG13" s="27" t="e">
        <f t="shared" si="35"/>
        <v>#DIV/0!</v>
      </c>
      <c r="AH13" s="4"/>
      <c r="AI13" s="3"/>
      <c r="AJ13" s="25">
        <f t="shared" si="9"/>
        <v>0</v>
      </c>
      <c r="AK13" s="27" t="e">
        <f t="shared" si="46"/>
        <v>#DIV/0!</v>
      </c>
      <c r="AL13" s="27" t="e">
        <f t="shared" si="36"/>
        <v>#DIV/0!</v>
      </c>
      <c r="AM13" s="4"/>
      <c r="AN13" s="3">
        <v>5</v>
      </c>
      <c r="AO13" s="3">
        <f t="shared" si="10"/>
        <v>0.10444955086693128</v>
      </c>
      <c r="AP13" s="27">
        <f t="shared" si="47"/>
        <v>1.1667014831836224</v>
      </c>
      <c r="AQ13" s="27" t="e">
        <f t="shared" si="37"/>
        <v>#DIV/0!</v>
      </c>
      <c r="AR13" s="16">
        <v>1</v>
      </c>
      <c r="AS13" s="19"/>
      <c r="AT13" s="19">
        <f t="shared" si="11"/>
        <v>0</v>
      </c>
      <c r="AU13" s="32" t="e">
        <f t="shared" si="48"/>
        <v>#DIV/0!</v>
      </c>
      <c r="AV13" s="32" t="e">
        <f t="shared" si="38"/>
        <v>#DIV/0!</v>
      </c>
      <c r="AW13" s="19"/>
      <c r="AX13" s="22"/>
      <c r="AY13" s="20">
        <f t="shared" si="12"/>
        <v>0</v>
      </c>
      <c r="AZ13" s="32" t="e">
        <f t="shared" si="49"/>
        <v>#DIV/0!</v>
      </c>
      <c r="BA13" s="32" t="e">
        <f t="shared" si="39"/>
        <v>#DIV/0!</v>
      </c>
      <c r="BB13" s="26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</row>
    <row r="14" spans="1:75" hidden="1" x14ac:dyDescent="0.25">
      <c r="A14" s="1" t="s">
        <v>10</v>
      </c>
      <c r="B14" s="1">
        <v>50.94</v>
      </c>
      <c r="C14" s="24">
        <f t="shared" si="2"/>
        <v>19.630938358853555</v>
      </c>
      <c r="D14" s="24"/>
      <c r="E14" s="2"/>
      <c r="F14" s="25">
        <f t="shared" si="3"/>
        <v>0</v>
      </c>
      <c r="G14" s="29" t="e">
        <f t="shared" si="40"/>
        <v>#DIV/0!</v>
      </c>
      <c r="H14" s="25">
        <f t="shared" si="30"/>
        <v>0</v>
      </c>
      <c r="I14" s="4"/>
      <c r="J14" s="2"/>
      <c r="K14" s="25">
        <f t="shared" si="4"/>
        <v>0</v>
      </c>
      <c r="L14" s="25" t="e">
        <f t="shared" si="41"/>
        <v>#DIV/0!</v>
      </c>
      <c r="M14" s="25" t="e">
        <f t="shared" si="31"/>
        <v>#DIV/0!</v>
      </c>
      <c r="N14" s="4"/>
      <c r="O14" s="5"/>
      <c r="P14" s="30">
        <f t="shared" si="5"/>
        <v>0</v>
      </c>
      <c r="Q14" s="28" t="e">
        <f t="shared" si="42"/>
        <v>#DIV/0!</v>
      </c>
      <c r="R14" s="27" t="e">
        <f t="shared" si="32"/>
        <v>#DIV/0!</v>
      </c>
      <c r="T14" s="2"/>
      <c r="U14" s="25">
        <f t="shared" si="6"/>
        <v>0</v>
      </c>
      <c r="V14" s="27" t="e">
        <f t="shared" si="43"/>
        <v>#DIV/0!</v>
      </c>
      <c r="W14" s="27" t="e">
        <f t="shared" si="33"/>
        <v>#DIV/0!</v>
      </c>
      <c r="X14" s="4"/>
      <c r="Y14" s="3"/>
      <c r="Z14" s="25">
        <f t="shared" si="7"/>
        <v>0</v>
      </c>
      <c r="AA14" s="27" t="e">
        <f t="shared" si="44"/>
        <v>#DIV/0!</v>
      </c>
      <c r="AB14" s="27" t="e">
        <f t="shared" si="34"/>
        <v>#DIV/0!</v>
      </c>
      <c r="AC14" s="4"/>
      <c r="AD14" s="3"/>
      <c r="AE14" s="25">
        <f t="shared" si="8"/>
        <v>0</v>
      </c>
      <c r="AF14" s="27" t="e">
        <f t="shared" si="45"/>
        <v>#DIV/0!</v>
      </c>
      <c r="AG14" s="27" t="e">
        <f t="shared" si="35"/>
        <v>#DIV/0!</v>
      </c>
      <c r="AH14" s="4"/>
      <c r="AI14" s="3"/>
      <c r="AJ14" s="25">
        <f t="shared" si="9"/>
        <v>0</v>
      </c>
      <c r="AK14" s="27" t="e">
        <f t="shared" si="46"/>
        <v>#DIV/0!</v>
      </c>
      <c r="AL14" s="27" t="e">
        <f t="shared" si="36"/>
        <v>#DIV/0!</v>
      </c>
      <c r="AM14" s="4"/>
      <c r="AN14" s="3">
        <v>5</v>
      </c>
      <c r="AO14" s="3">
        <f t="shared" si="10"/>
        <v>9.8154691794267765E-2</v>
      </c>
      <c r="AP14" s="27">
        <f t="shared" si="47"/>
        <v>1.0963879073419709</v>
      </c>
      <c r="AQ14" s="27" t="e">
        <f t="shared" si="37"/>
        <v>#DIV/0!</v>
      </c>
      <c r="AR14" s="16">
        <v>1</v>
      </c>
      <c r="AS14" s="19"/>
      <c r="AT14" s="19">
        <f t="shared" si="11"/>
        <v>0</v>
      </c>
      <c r="AU14" s="32" t="e">
        <f t="shared" si="48"/>
        <v>#DIV/0!</v>
      </c>
      <c r="AV14" s="32" t="e">
        <f t="shared" si="38"/>
        <v>#DIV/0!</v>
      </c>
      <c r="AW14" s="19"/>
      <c r="AX14" s="22"/>
      <c r="AY14" s="20">
        <f t="shared" si="12"/>
        <v>0</v>
      </c>
      <c r="AZ14" s="32" t="e">
        <f t="shared" si="49"/>
        <v>#DIV/0!</v>
      </c>
      <c r="BA14" s="32" t="e">
        <f t="shared" si="39"/>
        <v>#DIV/0!</v>
      </c>
      <c r="BB14" s="26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</row>
    <row r="15" spans="1:75" x14ac:dyDescent="0.25">
      <c r="A15" s="1" t="s">
        <v>60</v>
      </c>
      <c r="B15" s="1">
        <v>52</v>
      </c>
      <c r="C15" s="24">
        <f t="shared" si="2"/>
        <v>19.23076923076923</v>
      </c>
      <c r="D15" s="24"/>
      <c r="E15" s="48">
        <v>16.190000000000001</v>
      </c>
      <c r="F15" s="53">
        <f t="shared" si="3"/>
        <v>0.31134615384615388</v>
      </c>
      <c r="G15" s="53" t="e">
        <f t="shared" si="40"/>
        <v>#DIV/0!</v>
      </c>
      <c r="H15" s="53">
        <f t="shared" si="30"/>
        <v>2.0545685279187817E-3</v>
      </c>
      <c r="I15" s="4" t="s">
        <v>47</v>
      </c>
      <c r="J15" s="2"/>
      <c r="K15" s="25">
        <f t="shared" si="4"/>
        <v>0</v>
      </c>
      <c r="L15" s="25" t="e">
        <f t="shared" si="41"/>
        <v>#DIV/0!</v>
      </c>
      <c r="M15" s="25" t="e">
        <f t="shared" si="31"/>
        <v>#DIV/0!</v>
      </c>
      <c r="N15" s="4"/>
      <c r="O15" s="5"/>
      <c r="P15" s="30">
        <f t="shared" si="5"/>
        <v>0</v>
      </c>
      <c r="Q15" s="28" t="e">
        <f t="shared" si="42"/>
        <v>#DIV/0!</v>
      </c>
      <c r="R15" s="27" t="e">
        <f t="shared" si="32"/>
        <v>#DIV/0!</v>
      </c>
      <c r="T15" s="2"/>
      <c r="U15" s="25">
        <f t="shared" si="6"/>
        <v>0</v>
      </c>
      <c r="V15" s="27" t="e">
        <f t="shared" si="43"/>
        <v>#DIV/0!</v>
      </c>
      <c r="W15" s="27" t="e">
        <f t="shared" si="33"/>
        <v>#DIV/0!</v>
      </c>
      <c r="X15" s="4"/>
      <c r="Y15" s="3"/>
      <c r="Z15" s="25">
        <f t="shared" si="7"/>
        <v>0</v>
      </c>
      <c r="AA15" s="27" t="e">
        <f t="shared" si="44"/>
        <v>#DIV/0!</v>
      </c>
      <c r="AB15" s="27" t="e">
        <f t="shared" si="34"/>
        <v>#DIV/0!</v>
      </c>
      <c r="AC15" s="4"/>
      <c r="AD15" s="3"/>
      <c r="AE15" s="25">
        <f t="shared" si="8"/>
        <v>0</v>
      </c>
      <c r="AF15" s="27" t="e">
        <f t="shared" si="45"/>
        <v>#DIV/0!</v>
      </c>
      <c r="AG15" s="27" t="e">
        <f t="shared" si="35"/>
        <v>#DIV/0!</v>
      </c>
      <c r="AH15" s="4"/>
      <c r="AI15" s="3"/>
      <c r="AJ15" s="25">
        <f t="shared" si="9"/>
        <v>0</v>
      </c>
      <c r="AK15" s="27" t="e">
        <f t="shared" si="46"/>
        <v>#DIV/0!</v>
      </c>
      <c r="AL15" s="27" t="e">
        <f t="shared" si="36"/>
        <v>#DIV/0!</v>
      </c>
      <c r="AM15" s="4"/>
      <c r="AN15" s="3">
        <v>5</v>
      </c>
      <c r="AO15" s="3">
        <f t="shared" si="10"/>
        <v>9.6153846153846159E-2</v>
      </c>
      <c r="AP15" s="27">
        <f t="shared" si="47"/>
        <v>1.0740384615384617</v>
      </c>
      <c r="AQ15" s="27" t="e">
        <f t="shared" si="37"/>
        <v>#DIV/0!</v>
      </c>
      <c r="AR15" s="16">
        <v>1</v>
      </c>
      <c r="AS15" s="19"/>
      <c r="AT15" s="19">
        <f t="shared" si="11"/>
        <v>0</v>
      </c>
      <c r="AU15" s="32" t="e">
        <f t="shared" si="48"/>
        <v>#DIV/0!</v>
      </c>
      <c r="AV15" s="32" t="e">
        <f t="shared" si="38"/>
        <v>#DIV/0!</v>
      </c>
      <c r="AW15" s="19"/>
      <c r="AX15" s="22"/>
      <c r="AY15" s="20">
        <f t="shared" si="12"/>
        <v>0</v>
      </c>
      <c r="AZ15" s="32" t="e">
        <f t="shared" si="49"/>
        <v>#DIV/0!</v>
      </c>
      <c r="BA15" s="32" t="e">
        <f t="shared" si="39"/>
        <v>#DIV/0!</v>
      </c>
      <c r="BB15" s="26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</row>
    <row r="16" spans="1:75" hidden="1" x14ac:dyDescent="0.25">
      <c r="A16" s="1" t="s">
        <v>11</v>
      </c>
      <c r="B16" s="1">
        <v>54.94</v>
      </c>
      <c r="C16" s="24">
        <f t="shared" si="2"/>
        <v>18.201674554058975</v>
      </c>
      <c r="D16" s="24"/>
      <c r="E16" s="48"/>
      <c r="F16" s="53">
        <f t="shared" si="3"/>
        <v>0</v>
      </c>
      <c r="G16" s="53" t="e">
        <f t="shared" si="40"/>
        <v>#DIV/0!</v>
      </c>
      <c r="H16" s="53">
        <f t="shared" si="30"/>
        <v>0</v>
      </c>
      <c r="I16" s="4"/>
      <c r="J16" s="2"/>
      <c r="K16" s="25">
        <f t="shared" si="4"/>
        <v>0</v>
      </c>
      <c r="L16" s="25" t="e">
        <f t="shared" si="41"/>
        <v>#DIV/0!</v>
      </c>
      <c r="M16" s="25" t="e">
        <f t="shared" si="31"/>
        <v>#DIV/0!</v>
      </c>
      <c r="N16" s="4"/>
      <c r="O16" s="5"/>
      <c r="P16" s="30">
        <f t="shared" si="5"/>
        <v>0</v>
      </c>
      <c r="Q16" s="28" t="e">
        <f t="shared" si="42"/>
        <v>#DIV/0!</v>
      </c>
      <c r="R16" s="27" t="e">
        <f t="shared" si="32"/>
        <v>#DIV/0!</v>
      </c>
      <c r="T16" s="2"/>
      <c r="U16" s="25">
        <f t="shared" si="6"/>
        <v>0</v>
      </c>
      <c r="V16" s="27" t="e">
        <f t="shared" si="43"/>
        <v>#DIV/0!</v>
      </c>
      <c r="W16" s="27" t="e">
        <f t="shared" si="33"/>
        <v>#DIV/0!</v>
      </c>
      <c r="X16" s="4"/>
      <c r="Y16" s="3"/>
      <c r="Z16" s="25">
        <f t="shared" si="7"/>
        <v>0</v>
      </c>
      <c r="AA16" s="27" t="e">
        <f t="shared" si="44"/>
        <v>#DIV/0!</v>
      </c>
      <c r="AB16" s="27" t="e">
        <f t="shared" si="34"/>
        <v>#DIV/0!</v>
      </c>
      <c r="AC16" s="4"/>
      <c r="AD16" s="3"/>
      <c r="AE16" s="25">
        <f t="shared" si="8"/>
        <v>0</v>
      </c>
      <c r="AF16" s="27" t="e">
        <f t="shared" si="45"/>
        <v>#DIV/0!</v>
      </c>
      <c r="AG16" s="27" t="e">
        <f t="shared" si="35"/>
        <v>#DIV/0!</v>
      </c>
      <c r="AH16" s="4"/>
      <c r="AI16" s="3"/>
      <c r="AJ16" s="25">
        <f t="shared" si="9"/>
        <v>0</v>
      </c>
      <c r="AK16" s="27" t="e">
        <f t="shared" si="46"/>
        <v>#DIV/0!</v>
      </c>
      <c r="AL16" s="27" t="e">
        <f t="shared" si="36"/>
        <v>#DIV/0!</v>
      </c>
      <c r="AM16" s="4"/>
      <c r="AN16" s="3">
        <v>5</v>
      </c>
      <c r="AO16" s="3">
        <f t="shared" si="10"/>
        <v>9.1008372770294874E-2</v>
      </c>
      <c r="AP16" s="27">
        <f t="shared" si="47"/>
        <v>1.0165635238441937</v>
      </c>
      <c r="AQ16" s="27" t="e">
        <f t="shared" si="37"/>
        <v>#DIV/0!</v>
      </c>
      <c r="AR16" s="16">
        <v>1</v>
      </c>
      <c r="AS16" s="19"/>
      <c r="AT16" s="19">
        <f t="shared" si="11"/>
        <v>0</v>
      </c>
      <c r="AU16" s="32" t="e">
        <f t="shared" si="48"/>
        <v>#DIV/0!</v>
      </c>
      <c r="AV16" s="32" t="e">
        <f t="shared" si="38"/>
        <v>#DIV/0!</v>
      </c>
      <c r="AW16" s="19"/>
      <c r="AX16" s="22"/>
      <c r="AY16" s="33">
        <f t="shared" si="12"/>
        <v>0</v>
      </c>
      <c r="AZ16" s="32" t="e">
        <f t="shared" si="49"/>
        <v>#DIV/0!</v>
      </c>
      <c r="BA16" s="32" t="e">
        <f t="shared" si="39"/>
        <v>#DIV/0!</v>
      </c>
      <c r="BB16" s="26">
        <v>0.1</v>
      </c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</row>
    <row r="17" spans="1:75" x14ac:dyDescent="0.25">
      <c r="A17" s="1" t="s">
        <v>37</v>
      </c>
      <c r="B17" s="1">
        <v>55.85</v>
      </c>
      <c r="C17" s="24">
        <f t="shared" si="2"/>
        <v>17.905102954341988</v>
      </c>
      <c r="D17" s="24"/>
      <c r="E17" s="48">
        <v>19.95</v>
      </c>
      <c r="F17" s="53">
        <f t="shared" si="3"/>
        <v>0.35720680393912263</v>
      </c>
      <c r="G17" s="53" t="e">
        <f t="shared" si="40"/>
        <v>#DIV/0!</v>
      </c>
      <c r="H17" s="53">
        <f t="shared" si="30"/>
        <v>2.5317258883248732E-3</v>
      </c>
      <c r="I17" s="4" t="s">
        <v>47</v>
      </c>
      <c r="J17" s="2"/>
      <c r="K17" s="25">
        <f t="shared" si="4"/>
        <v>0</v>
      </c>
      <c r="L17" s="25" t="e">
        <f t="shared" si="41"/>
        <v>#DIV/0!</v>
      </c>
      <c r="M17" s="25" t="e">
        <f t="shared" si="31"/>
        <v>#DIV/0!</v>
      </c>
      <c r="N17" s="4"/>
      <c r="O17" s="5"/>
      <c r="P17" s="30">
        <f t="shared" si="5"/>
        <v>0</v>
      </c>
      <c r="Q17" s="28" t="e">
        <f t="shared" si="42"/>
        <v>#DIV/0!</v>
      </c>
      <c r="R17" s="27" t="e">
        <f t="shared" si="32"/>
        <v>#DIV/0!</v>
      </c>
      <c r="T17" s="2"/>
      <c r="U17" s="25">
        <f t="shared" si="6"/>
        <v>0</v>
      </c>
      <c r="V17" s="27" t="e">
        <f t="shared" si="43"/>
        <v>#DIV/0!</v>
      </c>
      <c r="W17" s="27" t="e">
        <f t="shared" si="33"/>
        <v>#DIV/0!</v>
      </c>
      <c r="X17" s="4"/>
      <c r="Y17" s="3"/>
      <c r="Z17" s="25">
        <f t="shared" si="7"/>
        <v>0</v>
      </c>
      <c r="AA17" s="27" t="e">
        <f t="shared" si="44"/>
        <v>#DIV/0!</v>
      </c>
      <c r="AB17" s="27" t="e">
        <f t="shared" si="34"/>
        <v>#DIV/0!</v>
      </c>
      <c r="AC17" s="4"/>
      <c r="AD17" s="3"/>
      <c r="AE17" s="25">
        <f t="shared" si="8"/>
        <v>0</v>
      </c>
      <c r="AF17" s="27" t="e">
        <f t="shared" si="45"/>
        <v>#DIV/0!</v>
      </c>
      <c r="AG17" s="27" t="e">
        <f t="shared" si="35"/>
        <v>#DIV/0!</v>
      </c>
      <c r="AH17" s="4"/>
      <c r="AI17" s="3"/>
      <c r="AJ17" s="25">
        <f t="shared" si="9"/>
        <v>0</v>
      </c>
      <c r="AK17" s="27" t="e">
        <f t="shared" si="46"/>
        <v>#DIV/0!</v>
      </c>
      <c r="AL17" s="27" t="e">
        <f t="shared" si="36"/>
        <v>#DIV/0!</v>
      </c>
      <c r="AM17" s="4"/>
      <c r="AN17" s="3">
        <v>5</v>
      </c>
      <c r="AO17" s="25">
        <f t="shared" si="10"/>
        <v>8.9525514771709933E-2</v>
      </c>
      <c r="AP17" s="27">
        <f t="shared" si="47"/>
        <v>1</v>
      </c>
      <c r="AQ17" s="27" t="e">
        <f t="shared" si="37"/>
        <v>#DIV/0!</v>
      </c>
      <c r="AR17" s="16">
        <v>1</v>
      </c>
      <c r="AS17" s="19"/>
      <c r="AT17" s="31">
        <f t="shared" si="11"/>
        <v>0</v>
      </c>
      <c r="AU17" s="32" t="e">
        <f t="shared" si="48"/>
        <v>#DIV/0!</v>
      </c>
      <c r="AV17" s="32" t="e">
        <f t="shared" si="38"/>
        <v>#DIV/0!</v>
      </c>
      <c r="AW17" s="19">
        <v>0.1</v>
      </c>
      <c r="AX17" s="22"/>
      <c r="AY17" s="33">
        <f t="shared" si="12"/>
        <v>0</v>
      </c>
      <c r="AZ17" s="32" t="e">
        <f t="shared" si="49"/>
        <v>#DIV/0!</v>
      </c>
      <c r="BA17" s="32" t="e">
        <f t="shared" si="39"/>
        <v>#DIV/0!</v>
      </c>
      <c r="BB17" s="26">
        <v>0.1</v>
      </c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</row>
    <row r="18" spans="1:75" x14ac:dyDescent="0.25">
      <c r="A18" s="1" t="s">
        <v>12</v>
      </c>
      <c r="B18" s="1">
        <v>58.93</v>
      </c>
      <c r="C18" s="24">
        <f t="shared" si="2"/>
        <v>16.969285593076531</v>
      </c>
      <c r="D18" s="24"/>
      <c r="E18" s="48">
        <v>1.45</v>
      </c>
      <c r="F18" s="53">
        <f t="shared" si="3"/>
        <v>2.4605464109960971E-2</v>
      </c>
      <c r="G18" s="53" t="e">
        <f t="shared" si="40"/>
        <v>#DIV/0!</v>
      </c>
      <c r="H18" s="53">
        <f t="shared" si="30"/>
        <v>1.8401015228426394E-4</v>
      </c>
      <c r="I18" s="4" t="s">
        <v>47</v>
      </c>
      <c r="J18" s="2"/>
      <c r="K18" s="25">
        <f t="shared" si="4"/>
        <v>0</v>
      </c>
      <c r="L18" s="25" t="e">
        <f t="shared" si="41"/>
        <v>#DIV/0!</v>
      </c>
      <c r="M18" s="25" t="e">
        <f t="shared" si="31"/>
        <v>#DIV/0!</v>
      </c>
      <c r="N18" s="4"/>
      <c r="O18" s="5"/>
      <c r="P18" s="30">
        <f t="shared" si="5"/>
        <v>0</v>
      </c>
      <c r="Q18" s="28" t="e">
        <f t="shared" si="42"/>
        <v>#DIV/0!</v>
      </c>
      <c r="R18" s="27" t="e">
        <f t="shared" si="32"/>
        <v>#DIV/0!</v>
      </c>
      <c r="T18" s="2"/>
      <c r="U18" s="25">
        <f t="shared" si="6"/>
        <v>0</v>
      </c>
      <c r="V18" s="27" t="e">
        <f t="shared" si="43"/>
        <v>#DIV/0!</v>
      </c>
      <c r="W18" s="27" t="e">
        <f t="shared" si="33"/>
        <v>#DIV/0!</v>
      </c>
      <c r="X18" s="4"/>
      <c r="Y18" s="3"/>
      <c r="Z18" s="25">
        <f t="shared" si="7"/>
        <v>0</v>
      </c>
      <c r="AA18" s="27" t="e">
        <f t="shared" si="44"/>
        <v>#DIV/0!</v>
      </c>
      <c r="AB18" s="27" t="e">
        <f t="shared" si="34"/>
        <v>#DIV/0!</v>
      </c>
      <c r="AC18" s="4"/>
      <c r="AD18" s="3"/>
      <c r="AE18" s="25">
        <f t="shared" si="8"/>
        <v>0</v>
      </c>
      <c r="AF18" s="27" t="e">
        <f t="shared" si="45"/>
        <v>#DIV/0!</v>
      </c>
      <c r="AG18" s="27" t="e">
        <f t="shared" si="35"/>
        <v>#DIV/0!</v>
      </c>
      <c r="AH18" s="4"/>
      <c r="AI18" s="3"/>
      <c r="AJ18" s="25">
        <f t="shared" si="9"/>
        <v>0</v>
      </c>
      <c r="AK18" s="27" t="e">
        <f t="shared" si="46"/>
        <v>#DIV/0!</v>
      </c>
      <c r="AL18" s="27" t="e">
        <f t="shared" si="36"/>
        <v>#DIV/0!</v>
      </c>
      <c r="AM18" s="4"/>
      <c r="AN18" s="3">
        <v>5</v>
      </c>
      <c r="AO18" s="25">
        <f t="shared" si="10"/>
        <v>8.4846427965382665E-2</v>
      </c>
      <c r="AP18" s="27">
        <f t="shared" si="47"/>
        <v>0.94773460037332447</v>
      </c>
      <c r="AQ18" s="27" t="e">
        <f t="shared" si="37"/>
        <v>#DIV/0!</v>
      </c>
      <c r="AR18" s="16">
        <v>1</v>
      </c>
      <c r="AS18" s="19"/>
      <c r="AT18" s="31">
        <f t="shared" si="11"/>
        <v>0</v>
      </c>
      <c r="AU18" s="32" t="e">
        <f t="shared" si="48"/>
        <v>#DIV/0!</v>
      </c>
      <c r="AV18" s="32" t="e">
        <f t="shared" si="38"/>
        <v>#DIV/0!</v>
      </c>
      <c r="AW18" s="19">
        <v>0.1</v>
      </c>
      <c r="AX18" s="22"/>
      <c r="AY18" s="33">
        <f t="shared" si="12"/>
        <v>0</v>
      </c>
      <c r="AZ18" s="32" t="e">
        <f t="shared" si="49"/>
        <v>#DIV/0!</v>
      </c>
      <c r="BA18" s="32" t="e">
        <f t="shared" si="39"/>
        <v>#DIV/0!</v>
      </c>
      <c r="BB18" s="26">
        <v>0.1</v>
      </c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</row>
    <row r="19" spans="1:75" x14ac:dyDescent="0.25">
      <c r="A19" s="1" t="s">
        <v>58</v>
      </c>
      <c r="B19" s="1">
        <v>58.69</v>
      </c>
      <c r="C19" s="24">
        <f t="shared" si="2"/>
        <v>17.03867779860283</v>
      </c>
      <c r="D19" s="24"/>
      <c r="E19" s="48">
        <v>2.5099999999999998</v>
      </c>
      <c r="F19" s="53">
        <f t="shared" si="3"/>
        <v>4.27670812744931E-2</v>
      </c>
      <c r="G19" s="53" t="e">
        <f t="shared" si="40"/>
        <v>#DIV/0!</v>
      </c>
      <c r="H19" s="53">
        <f t="shared" si="30"/>
        <v>3.1852791878172587E-4</v>
      </c>
      <c r="I19" s="4" t="s">
        <v>47</v>
      </c>
      <c r="J19" s="2"/>
      <c r="K19" s="25">
        <f t="shared" si="4"/>
        <v>0</v>
      </c>
      <c r="L19" s="25" t="e">
        <f t="shared" si="41"/>
        <v>#DIV/0!</v>
      </c>
      <c r="M19" s="25" t="e">
        <f t="shared" si="31"/>
        <v>#DIV/0!</v>
      </c>
      <c r="N19" s="4"/>
      <c r="O19" s="5"/>
      <c r="P19" s="30">
        <f t="shared" si="5"/>
        <v>0</v>
      </c>
      <c r="Q19" s="28" t="e">
        <f t="shared" si="42"/>
        <v>#DIV/0!</v>
      </c>
      <c r="R19" s="27" t="e">
        <f t="shared" si="32"/>
        <v>#DIV/0!</v>
      </c>
      <c r="T19" s="2"/>
      <c r="U19" s="25">
        <f t="shared" si="6"/>
        <v>0</v>
      </c>
      <c r="V19" s="27" t="e">
        <f t="shared" si="43"/>
        <v>#DIV/0!</v>
      </c>
      <c r="W19" s="27" t="e">
        <f t="shared" si="33"/>
        <v>#DIV/0!</v>
      </c>
      <c r="X19" s="4"/>
      <c r="Y19" s="3"/>
      <c r="Z19" s="25">
        <f t="shared" si="7"/>
        <v>0</v>
      </c>
      <c r="AA19" s="27" t="e">
        <f t="shared" si="44"/>
        <v>#DIV/0!</v>
      </c>
      <c r="AB19" s="27" t="e">
        <f t="shared" si="34"/>
        <v>#DIV/0!</v>
      </c>
      <c r="AC19" s="4"/>
      <c r="AD19" s="3"/>
      <c r="AE19" s="25">
        <f t="shared" si="8"/>
        <v>0</v>
      </c>
      <c r="AF19" s="27" t="e">
        <f t="shared" si="45"/>
        <v>#DIV/0!</v>
      </c>
      <c r="AG19" s="27" t="e">
        <f t="shared" si="35"/>
        <v>#DIV/0!</v>
      </c>
      <c r="AH19" s="4"/>
      <c r="AI19" s="3"/>
      <c r="AJ19" s="25">
        <f t="shared" si="9"/>
        <v>0</v>
      </c>
      <c r="AK19" s="27" t="e">
        <f t="shared" si="46"/>
        <v>#DIV/0!</v>
      </c>
      <c r="AL19" s="27" t="e">
        <f t="shared" si="36"/>
        <v>#DIV/0!</v>
      </c>
      <c r="AM19" s="4"/>
      <c r="AN19" s="3">
        <v>5</v>
      </c>
      <c r="AO19" s="25">
        <f t="shared" si="10"/>
        <v>8.5193388993014152E-2</v>
      </c>
      <c r="AP19" s="27">
        <f t="shared" si="47"/>
        <v>0.95161015505196811</v>
      </c>
      <c r="AQ19" s="27" t="e">
        <f t="shared" si="37"/>
        <v>#DIV/0!</v>
      </c>
      <c r="AR19" s="16">
        <v>1</v>
      </c>
      <c r="AS19" s="19"/>
      <c r="AT19" s="31">
        <f t="shared" si="11"/>
        <v>0</v>
      </c>
      <c r="AU19" s="32" t="e">
        <f t="shared" si="48"/>
        <v>#DIV/0!</v>
      </c>
      <c r="AV19" s="32" t="e">
        <f t="shared" si="38"/>
        <v>#DIV/0!</v>
      </c>
      <c r="AW19" s="19">
        <v>0.1</v>
      </c>
      <c r="AX19" s="22"/>
      <c r="AY19" s="33">
        <f t="shared" si="12"/>
        <v>0</v>
      </c>
      <c r="AZ19" s="32" t="e">
        <f t="shared" si="49"/>
        <v>#DIV/0!</v>
      </c>
      <c r="BA19" s="32" t="e">
        <f t="shared" si="39"/>
        <v>#DIV/0!</v>
      </c>
      <c r="BB19" s="26">
        <v>0.1</v>
      </c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</row>
    <row r="20" spans="1:75" hidden="1" x14ac:dyDescent="0.25">
      <c r="A20" s="1" t="s">
        <v>57</v>
      </c>
      <c r="B20" s="1">
        <v>63.55</v>
      </c>
      <c r="C20" s="24">
        <f t="shared" si="2"/>
        <v>15.735641227380016</v>
      </c>
      <c r="D20" s="24"/>
      <c r="E20" s="48"/>
      <c r="F20" s="53">
        <f t="shared" si="3"/>
        <v>0</v>
      </c>
      <c r="G20" s="53" t="e">
        <f t="shared" si="40"/>
        <v>#DIV/0!</v>
      </c>
      <c r="H20" s="53">
        <f t="shared" si="30"/>
        <v>0</v>
      </c>
      <c r="I20" s="4"/>
      <c r="J20" s="2"/>
      <c r="K20" s="25">
        <f t="shared" si="4"/>
        <v>0</v>
      </c>
      <c r="L20" s="25" t="e">
        <f t="shared" si="41"/>
        <v>#DIV/0!</v>
      </c>
      <c r="M20" s="25" t="e">
        <f t="shared" si="31"/>
        <v>#DIV/0!</v>
      </c>
      <c r="N20" s="4"/>
      <c r="O20" s="5"/>
      <c r="P20" s="30">
        <f t="shared" si="5"/>
        <v>0</v>
      </c>
      <c r="Q20" s="28" t="e">
        <f t="shared" si="42"/>
        <v>#DIV/0!</v>
      </c>
      <c r="R20" s="27" t="e">
        <f t="shared" si="32"/>
        <v>#DIV/0!</v>
      </c>
      <c r="T20" s="2"/>
      <c r="U20" s="25">
        <f t="shared" si="6"/>
        <v>0</v>
      </c>
      <c r="V20" s="27" t="e">
        <f t="shared" si="43"/>
        <v>#DIV/0!</v>
      </c>
      <c r="W20" s="27" t="e">
        <f t="shared" si="33"/>
        <v>#DIV/0!</v>
      </c>
      <c r="X20" s="4"/>
      <c r="Y20" s="34"/>
      <c r="Z20" s="25">
        <f t="shared" si="7"/>
        <v>0</v>
      </c>
      <c r="AA20" s="27" t="e">
        <f t="shared" si="44"/>
        <v>#DIV/0!</v>
      </c>
      <c r="AB20" s="27" t="e">
        <f t="shared" si="34"/>
        <v>#DIV/0!</v>
      </c>
      <c r="AC20" s="4"/>
      <c r="AD20" s="3"/>
      <c r="AE20" s="25">
        <f t="shared" si="8"/>
        <v>0</v>
      </c>
      <c r="AF20" s="27" t="e">
        <f t="shared" si="45"/>
        <v>#DIV/0!</v>
      </c>
      <c r="AG20" s="27" t="e">
        <f t="shared" si="35"/>
        <v>#DIV/0!</v>
      </c>
      <c r="AH20" s="4"/>
      <c r="AI20" s="3"/>
      <c r="AJ20" s="25">
        <f t="shared" si="9"/>
        <v>0</v>
      </c>
      <c r="AK20" s="27" t="e">
        <f t="shared" si="46"/>
        <v>#DIV/0!</v>
      </c>
      <c r="AL20" s="27" t="e">
        <f t="shared" si="36"/>
        <v>#DIV/0!</v>
      </c>
      <c r="AM20" s="4"/>
      <c r="AN20" s="3" t="s">
        <v>51</v>
      </c>
      <c r="AO20" s="25" t="s">
        <v>53</v>
      </c>
      <c r="AP20" s="27" t="e">
        <f t="shared" si="47"/>
        <v>#VALUE!</v>
      </c>
      <c r="AQ20" s="27" t="e">
        <f t="shared" si="37"/>
        <v>#VALUE!</v>
      </c>
      <c r="AR20" s="16">
        <v>10</v>
      </c>
      <c r="AS20" s="19"/>
      <c r="AT20" s="31">
        <f t="shared" si="11"/>
        <v>0</v>
      </c>
      <c r="AU20" s="32" t="e">
        <f t="shared" si="48"/>
        <v>#DIV/0!</v>
      </c>
      <c r="AV20" s="32" t="e">
        <f t="shared" si="38"/>
        <v>#DIV/0!</v>
      </c>
      <c r="AW20" s="19">
        <v>0.1</v>
      </c>
      <c r="AX20" s="22"/>
      <c r="AY20" s="33">
        <f t="shared" si="12"/>
        <v>0</v>
      </c>
      <c r="AZ20" s="32" t="e">
        <f t="shared" si="49"/>
        <v>#DIV/0!</v>
      </c>
      <c r="BA20" s="32" t="e">
        <f t="shared" si="39"/>
        <v>#DIV/0!</v>
      </c>
      <c r="BB20" s="26">
        <v>0.1</v>
      </c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</row>
    <row r="21" spans="1:75" hidden="1" x14ac:dyDescent="0.25">
      <c r="A21" s="1" t="s">
        <v>50</v>
      </c>
      <c r="B21" s="1">
        <v>65.38</v>
      </c>
      <c r="C21" s="24">
        <f t="shared" si="2"/>
        <v>15.295197308045275</v>
      </c>
      <c r="D21" s="24"/>
      <c r="E21" s="48"/>
      <c r="F21" s="53">
        <f t="shared" si="3"/>
        <v>0</v>
      </c>
      <c r="G21" s="53" t="e">
        <f t="shared" si="40"/>
        <v>#DIV/0!</v>
      </c>
      <c r="H21" s="53">
        <f t="shared" si="30"/>
        <v>0</v>
      </c>
      <c r="I21" s="4"/>
      <c r="J21" s="2"/>
      <c r="K21" s="25">
        <f t="shared" si="4"/>
        <v>0</v>
      </c>
      <c r="L21" s="25" t="e">
        <f t="shared" si="41"/>
        <v>#DIV/0!</v>
      </c>
      <c r="M21" s="25" t="e">
        <f t="shared" si="31"/>
        <v>#DIV/0!</v>
      </c>
      <c r="N21" s="4"/>
      <c r="O21" s="5"/>
      <c r="P21" s="36">
        <f t="shared" si="5"/>
        <v>0</v>
      </c>
      <c r="Q21" s="28" t="e">
        <f t="shared" si="42"/>
        <v>#DIV/0!</v>
      </c>
      <c r="R21" s="27" t="e">
        <f t="shared" si="32"/>
        <v>#DIV/0!</v>
      </c>
      <c r="T21" s="2"/>
      <c r="U21" s="29">
        <f t="shared" si="6"/>
        <v>0</v>
      </c>
      <c r="V21" s="27" t="e">
        <f t="shared" ref="V21:V36" si="50">U21/U$37</f>
        <v>#DIV/0!</v>
      </c>
      <c r="W21" s="27" t="e">
        <f t="shared" si="33"/>
        <v>#DIV/0!</v>
      </c>
      <c r="X21" s="4"/>
      <c r="Y21" s="3"/>
      <c r="Z21" s="25">
        <f t="shared" si="7"/>
        <v>0</v>
      </c>
      <c r="AA21" s="27" t="e">
        <f>Z21/Z$32</f>
        <v>#DIV/0!</v>
      </c>
      <c r="AB21" s="27" t="e">
        <f t="shared" si="34"/>
        <v>#DIV/0!</v>
      </c>
      <c r="AC21" s="4" t="s">
        <v>41</v>
      </c>
      <c r="AD21" s="3"/>
      <c r="AE21" s="25">
        <f t="shared" si="8"/>
        <v>0</v>
      </c>
      <c r="AF21" s="27" t="e">
        <f>AE21/AE$32</f>
        <v>#DIV/0!</v>
      </c>
      <c r="AG21" s="27" t="e">
        <f t="shared" si="35"/>
        <v>#DIV/0!</v>
      </c>
      <c r="AH21" s="16">
        <v>0.1</v>
      </c>
      <c r="AI21" s="3"/>
      <c r="AJ21" s="25">
        <f t="shared" si="9"/>
        <v>0</v>
      </c>
      <c r="AK21" s="27" t="e">
        <f>AJ21/AJ$32</f>
        <v>#DIV/0!</v>
      </c>
      <c r="AL21" s="27" t="e">
        <f t="shared" si="36"/>
        <v>#DIV/0!</v>
      </c>
      <c r="AM21" s="16">
        <v>0.1</v>
      </c>
      <c r="AN21" s="3" t="s">
        <v>51</v>
      </c>
      <c r="AO21" s="3" t="s">
        <v>54</v>
      </c>
      <c r="AP21" s="27" t="e">
        <f t="shared" si="47"/>
        <v>#VALUE!</v>
      </c>
      <c r="AQ21" s="27" t="e">
        <f t="shared" si="37"/>
        <v>#VALUE!</v>
      </c>
      <c r="AR21" s="16">
        <v>1</v>
      </c>
      <c r="AS21" s="19"/>
      <c r="AT21" s="19">
        <f t="shared" si="11"/>
        <v>0</v>
      </c>
      <c r="AU21" s="32" t="e">
        <f t="shared" si="48"/>
        <v>#DIV/0!</v>
      </c>
      <c r="AV21" s="32" t="e">
        <f t="shared" si="38"/>
        <v>#DIV/0!</v>
      </c>
      <c r="AW21" s="19"/>
      <c r="AX21" s="22"/>
      <c r="AY21" s="20">
        <f t="shared" si="12"/>
        <v>0</v>
      </c>
      <c r="AZ21" s="32" t="e">
        <f t="shared" si="49"/>
        <v>#DIV/0!</v>
      </c>
      <c r="BA21" s="32" t="e">
        <f t="shared" si="39"/>
        <v>#DIV/0!</v>
      </c>
      <c r="BB21" s="26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</row>
    <row r="22" spans="1:75" hidden="1" x14ac:dyDescent="0.25">
      <c r="A22" s="1" t="s">
        <v>13</v>
      </c>
      <c r="B22" s="1">
        <v>74.92</v>
      </c>
      <c r="C22" s="24">
        <f t="shared" si="2"/>
        <v>13.347570742124933</v>
      </c>
      <c r="D22" s="24"/>
      <c r="E22" s="48"/>
      <c r="F22" s="53">
        <f t="shared" si="3"/>
        <v>0</v>
      </c>
      <c r="G22" s="53" t="e">
        <f t="shared" si="40"/>
        <v>#DIV/0!</v>
      </c>
      <c r="H22" s="53">
        <f t="shared" si="30"/>
        <v>0</v>
      </c>
      <c r="I22" s="4"/>
      <c r="J22" s="2"/>
      <c r="K22" s="25">
        <f t="shared" si="4"/>
        <v>0</v>
      </c>
      <c r="L22" s="25" t="e">
        <f t="shared" si="41"/>
        <v>#DIV/0!</v>
      </c>
      <c r="M22" s="25" t="e">
        <f t="shared" si="31"/>
        <v>#DIV/0!</v>
      </c>
      <c r="N22" s="4"/>
      <c r="O22" s="5"/>
      <c r="P22" s="36">
        <f t="shared" si="5"/>
        <v>0</v>
      </c>
      <c r="Q22" s="28" t="e">
        <f t="shared" si="42"/>
        <v>#DIV/0!</v>
      </c>
      <c r="R22" s="27" t="e">
        <f t="shared" si="32"/>
        <v>#DIV/0!</v>
      </c>
      <c r="T22" s="2"/>
      <c r="U22" s="29">
        <f t="shared" si="6"/>
        <v>0</v>
      </c>
      <c r="V22" s="27" t="e">
        <f t="shared" si="50"/>
        <v>#DIV/0!</v>
      </c>
      <c r="W22" s="27" t="e">
        <f t="shared" si="33"/>
        <v>#DIV/0!</v>
      </c>
      <c r="X22" s="4"/>
      <c r="Y22" s="3"/>
      <c r="Z22" s="25">
        <f t="shared" si="7"/>
        <v>0</v>
      </c>
      <c r="AA22" s="27" t="e">
        <f t="shared" ref="AA22:AA32" si="51">Z22/Z$32</f>
        <v>#DIV/0!</v>
      </c>
      <c r="AB22" s="27" t="e">
        <f t="shared" si="34"/>
        <v>#DIV/0!</v>
      </c>
      <c r="AC22" s="4"/>
      <c r="AD22" s="3"/>
      <c r="AE22" s="25">
        <f t="shared" si="8"/>
        <v>0</v>
      </c>
      <c r="AF22" s="27" t="e">
        <f t="shared" ref="AF22:AF32" si="52">AE22/AE$32</f>
        <v>#DIV/0!</v>
      </c>
      <c r="AG22" s="27" t="e">
        <f t="shared" si="35"/>
        <v>#DIV/0!</v>
      </c>
      <c r="AH22" s="16"/>
      <c r="AI22" s="3"/>
      <c r="AJ22" s="25">
        <f t="shared" si="9"/>
        <v>0</v>
      </c>
      <c r="AK22" s="27" t="e">
        <f t="shared" ref="AK22:AK32" si="53">AJ22/AJ$32</f>
        <v>#DIV/0!</v>
      </c>
      <c r="AL22" s="27" t="e">
        <f t="shared" si="36"/>
        <v>#DIV/0!</v>
      </c>
      <c r="AM22" s="16"/>
      <c r="AN22" s="3">
        <v>5</v>
      </c>
      <c r="AO22" s="3">
        <f t="shared" si="10"/>
        <v>6.673785371062467E-2</v>
      </c>
      <c r="AP22" s="27">
        <f t="shared" si="47"/>
        <v>0.74546182594767763</v>
      </c>
      <c r="AQ22" s="27" t="e">
        <f t="shared" si="37"/>
        <v>#DIV/0!</v>
      </c>
      <c r="AR22" s="16">
        <v>1</v>
      </c>
      <c r="AS22" s="19"/>
      <c r="AT22" s="19">
        <f t="shared" si="11"/>
        <v>0</v>
      </c>
      <c r="AU22" s="32" t="e">
        <f t="shared" si="48"/>
        <v>#DIV/0!</v>
      </c>
      <c r="AV22" s="32" t="e">
        <f t="shared" si="38"/>
        <v>#DIV/0!</v>
      </c>
      <c r="AW22" s="19"/>
      <c r="AX22" s="22"/>
      <c r="AY22" s="20">
        <f t="shared" si="12"/>
        <v>0</v>
      </c>
      <c r="AZ22" s="32" t="e">
        <f t="shared" si="49"/>
        <v>#DIV/0!</v>
      </c>
      <c r="BA22" s="32" t="e">
        <f t="shared" si="39"/>
        <v>#DIV/0!</v>
      </c>
      <c r="BB22" s="26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</row>
    <row r="23" spans="1:75" hidden="1" x14ac:dyDescent="0.25">
      <c r="A23" s="1" t="s">
        <v>14</v>
      </c>
      <c r="B23" s="1">
        <v>78.92</v>
      </c>
      <c r="C23" s="24">
        <f t="shared" si="2"/>
        <v>12.671059300557527</v>
      </c>
      <c r="D23" s="24"/>
      <c r="E23" s="48"/>
      <c r="F23" s="53">
        <f t="shared" si="3"/>
        <v>0</v>
      </c>
      <c r="G23" s="53" t="e">
        <f t="shared" si="40"/>
        <v>#DIV/0!</v>
      </c>
      <c r="H23" s="53">
        <f t="shared" si="30"/>
        <v>0</v>
      </c>
      <c r="I23" s="4"/>
      <c r="J23" s="2"/>
      <c r="K23" s="25">
        <f t="shared" si="4"/>
        <v>0</v>
      </c>
      <c r="L23" s="25" t="e">
        <f t="shared" si="41"/>
        <v>#DIV/0!</v>
      </c>
      <c r="M23" s="25" t="e">
        <f t="shared" si="31"/>
        <v>#DIV/0!</v>
      </c>
      <c r="N23" s="4"/>
      <c r="O23" s="5"/>
      <c r="P23" s="36">
        <f t="shared" si="5"/>
        <v>0</v>
      </c>
      <c r="Q23" s="28" t="e">
        <f t="shared" si="42"/>
        <v>#DIV/0!</v>
      </c>
      <c r="R23" s="27" t="e">
        <f t="shared" si="32"/>
        <v>#DIV/0!</v>
      </c>
      <c r="T23" s="2"/>
      <c r="U23" s="29">
        <f t="shared" si="6"/>
        <v>0</v>
      </c>
      <c r="V23" s="27" t="e">
        <f t="shared" si="50"/>
        <v>#DIV/0!</v>
      </c>
      <c r="W23" s="27" t="e">
        <f t="shared" si="33"/>
        <v>#DIV/0!</v>
      </c>
      <c r="X23" s="4"/>
      <c r="Y23" s="3"/>
      <c r="Z23" s="25">
        <f t="shared" si="7"/>
        <v>0</v>
      </c>
      <c r="AA23" s="27" t="e">
        <f t="shared" si="51"/>
        <v>#DIV/0!</v>
      </c>
      <c r="AB23" s="27" t="e">
        <f t="shared" si="34"/>
        <v>#DIV/0!</v>
      </c>
      <c r="AC23" s="4"/>
      <c r="AD23" s="3"/>
      <c r="AE23" s="25">
        <f t="shared" si="8"/>
        <v>0</v>
      </c>
      <c r="AF23" s="27" t="e">
        <f t="shared" si="52"/>
        <v>#DIV/0!</v>
      </c>
      <c r="AG23" s="27" t="e">
        <f t="shared" si="35"/>
        <v>#DIV/0!</v>
      </c>
      <c r="AH23" s="16"/>
      <c r="AI23" s="3"/>
      <c r="AJ23" s="25">
        <f t="shared" si="9"/>
        <v>0</v>
      </c>
      <c r="AK23" s="27" t="e">
        <f t="shared" si="53"/>
        <v>#DIV/0!</v>
      </c>
      <c r="AL23" s="27" t="e">
        <f t="shared" si="36"/>
        <v>#DIV/0!</v>
      </c>
      <c r="AM23" s="16"/>
      <c r="AN23" s="3">
        <v>5</v>
      </c>
      <c r="AO23" s="3">
        <f t="shared" si="10"/>
        <v>6.3355296502787636E-2</v>
      </c>
      <c r="AP23" s="27">
        <f t="shared" si="47"/>
        <v>0.70767866193613793</v>
      </c>
      <c r="AQ23" s="27" t="e">
        <f t="shared" si="37"/>
        <v>#DIV/0!</v>
      </c>
      <c r="AR23" s="16">
        <v>1</v>
      </c>
      <c r="AS23" s="19"/>
      <c r="AT23" s="19">
        <f t="shared" si="11"/>
        <v>0</v>
      </c>
      <c r="AU23" s="32" t="e">
        <f t="shared" si="48"/>
        <v>#DIV/0!</v>
      </c>
      <c r="AV23" s="32" t="e">
        <f t="shared" si="38"/>
        <v>#DIV/0!</v>
      </c>
      <c r="AW23" s="19"/>
      <c r="AX23" s="22"/>
      <c r="AY23" s="20">
        <f t="shared" si="12"/>
        <v>0</v>
      </c>
      <c r="AZ23" s="32" t="e">
        <f t="shared" si="49"/>
        <v>#DIV/0!</v>
      </c>
      <c r="BA23" s="32" t="e">
        <f t="shared" si="39"/>
        <v>#DIV/0!</v>
      </c>
      <c r="BB23" s="26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</row>
    <row r="24" spans="1:75" hidden="1" x14ac:dyDescent="0.25">
      <c r="A24" s="1" t="s">
        <v>15</v>
      </c>
      <c r="B24" s="1">
        <v>87.62</v>
      </c>
      <c r="C24" s="24">
        <f t="shared" si="2"/>
        <v>11.412919424788861</v>
      </c>
      <c r="D24" s="24"/>
      <c r="E24" s="48"/>
      <c r="F24" s="53">
        <f t="shared" si="3"/>
        <v>0</v>
      </c>
      <c r="G24" s="53" t="e">
        <f t="shared" si="40"/>
        <v>#DIV/0!</v>
      </c>
      <c r="H24" s="53">
        <f t="shared" si="30"/>
        <v>0</v>
      </c>
      <c r="I24" s="4"/>
      <c r="J24" s="2"/>
      <c r="K24" s="25">
        <f t="shared" si="4"/>
        <v>0</v>
      </c>
      <c r="L24" s="25" t="e">
        <f t="shared" si="41"/>
        <v>#DIV/0!</v>
      </c>
      <c r="M24" s="25" t="e">
        <f t="shared" si="31"/>
        <v>#DIV/0!</v>
      </c>
      <c r="N24" s="4"/>
      <c r="O24" s="5"/>
      <c r="P24" s="36">
        <f t="shared" si="5"/>
        <v>0</v>
      </c>
      <c r="Q24" s="28" t="e">
        <f t="shared" si="42"/>
        <v>#DIV/0!</v>
      </c>
      <c r="R24" s="27" t="e">
        <f t="shared" si="32"/>
        <v>#DIV/0!</v>
      </c>
      <c r="T24" s="2"/>
      <c r="U24" s="29">
        <f t="shared" si="6"/>
        <v>0</v>
      </c>
      <c r="V24" s="27" t="e">
        <f t="shared" si="50"/>
        <v>#DIV/0!</v>
      </c>
      <c r="W24" s="27" t="e">
        <f t="shared" si="33"/>
        <v>#DIV/0!</v>
      </c>
      <c r="X24" s="4"/>
      <c r="Y24" s="3"/>
      <c r="Z24" s="25">
        <f t="shared" si="7"/>
        <v>0</v>
      </c>
      <c r="AA24" s="27" t="e">
        <f t="shared" si="51"/>
        <v>#DIV/0!</v>
      </c>
      <c r="AB24" s="27" t="e">
        <f t="shared" si="34"/>
        <v>#DIV/0!</v>
      </c>
      <c r="AC24" s="4"/>
      <c r="AD24" s="3"/>
      <c r="AE24" s="25">
        <f t="shared" si="8"/>
        <v>0</v>
      </c>
      <c r="AF24" s="27" t="e">
        <f t="shared" si="52"/>
        <v>#DIV/0!</v>
      </c>
      <c r="AG24" s="27" t="e">
        <f t="shared" si="35"/>
        <v>#DIV/0!</v>
      </c>
      <c r="AH24" s="16"/>
      <c r="AI24" s="3"/>
      <c r="AJ24" s="25">
        <f t="shared" si="9"/>
        <v>0</v>
      </c>
      <c r="AK24" s="27" t="e">
        <f t="shared" si="53"/>
        <v>#DIV/0!</v>
      </c>
      <c r="AL24" s="27" t="e">
        <f t="shared" si="36"/>
        <v>#DIV/0!</v>
      </c>
      <c r="AM24" s="16"/>
      <c r="AN24" s="3">
        <v>5</v>
      </c>
      <c r="AO24" s="3">
        <f t="shared" si="10"/>
        <v>5.7064597123944301E-2</v>
      </c>
      <c r="AP24" s="27">
        <f t="shared" si="47"/>
        <v>0.63741154987445792</v>
      </c>
      <c r="AQ24" s="27" t="e">
        <f t="shared" si="37"/>
        <v>#DIV/0!</v>
      </c>
      <c r="AR24" s="16">
        <v>1</v>
      </c>
      <c r="AS24" s="19"/>
      <c r="AT24" s="19">
        <f t="shared" si="11"/>
        <v>0</v>
      </c>
      <c r="AU24" s="32" t="e">
        <f t="shared" si="48"/>
        <v>#DIV/0!</v>
      </c>
      <c r="AV24" s="32" t="e">
        <f t="shared" si="38"/>
        <v>#DIV/0!</v>
      </c>
      <c r="AW24" s="19"/>
      <c r="AX24" s="22"/>
      <c r="AY24" s="20">
        <f t="shared" si="12"/>
        <v>0</v>
      </c>
      <c r="AZ24" s="32" t="e">
        <f t="shared" si="49"/>
        <v>#DIV/0!</v>
      </c>
      <c r="BA24" s="32" t="e">
        <f t="shared" si="39"/>
        <v>#DIV/0!</v>
      </c>
      <c r="BB24" s="26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</row>
    <row r="25" spans="1:75" x14ac:dyDescent="0.25">
      <c r="A25" s="1" t="s">
        <v>59</v>
      </c>
      <c r="B25" s="1">
        <v>95.95</v>
      </c>
      <c r="C25" s="24">
        <f t="shared" si="2"/>
        <v>10.422094841063053</v>
      </c>
      <c r="D25" s="24"/>
      <c r="E25" s="48">
        <v>2.4500000000000002</v>
      </c>
      <c r="F25" s="53">
        <f t="shared" si="3"/>
        <v>2.5534132360604481E-2</v>
      </c>
      <c r="G25" s="53" t="e">
        <f t="shared" si="40"/>
        <v>#DIV/0!</v>
      </c>
      <c r="H25" s="53">
        <f t="shared" si="30"/>
        <v>3.1091370558375636E-4</v>
      </c>
      <c r="I25" s="4" t="s">
        <v>47</v>
      </c>
      <c r="J25" s="2"/>
      <c r="K25" s="25">
        <f t="shared" si="4"/>
        <v>0</v>
      </c>
      <c r="L25" s="25" t="e">
        <f t="shared" si="41"/>
        <v>#DIV/0!</v>
      </c>
      <c r="M25" s="25" t="e">
        <f t="shared" si="31"/>
        <v>#DIV/0!</v>
      </c>
      <c r="N25" s="4"/>
      <c r="O25" s="5"/>
      <c r="P25" s="36">
        <f t="shared" si="5"/>
        <v>0</v>
      </c>
      <c r="Q25" s="28" t="e">
        <f t="shared" si="42"/>
        <v>#DIV/0!</v>
      </c>
      <c r="R25" s="27" t="e">
        <f t="shared" si="32"/>
        <v>#DIV/0!</v>
      </c>
      <c r="T25" s="2"/>
      <c r="U25" s="29">
        <f t="shared" si="6"/>
        <v>0</v>
      </c>
      <c r="V25" s="27" t="e">
        <f t="shared" si="50"/>
        <v>#DIV/0!</v>
      </c>
      <c r="W25" s="27" t="e">
        <f t="shared" si="33"/>
        <v>#DIV/0!</v>
      </c>
      <c r="X25" s="4"/>
      <c r="Y25" s="3"/>
      <c r="Z25" s="25">
        <f t="shared" si="7"/>
        <v>0</v>
      </c>
      <c r="AA25" s="27" t="e">
        <f t="shared" si="51"/>
        <v>#DIV/0!</v>
      </c>
      <c r="AB25" s="27" t="e">
        <f t="shared" si="34"/>
        <v>#DIV/0!</v>
      </c>
      <c r="AC25" s="4"/>
      <c r="AD25" s="3"/>
      <c r="AE25" s="25">
        <f t="shared" si="8"/>
        <v>0</v>
      </c>
      <c r="AF25" s="27" t="e">
        <f t="shared" si="52"/>
        <v>#DIV/0!</v>
      </c>
      <c r="AG25" s="27" t="e">
        <f t="shared" si="35"/>
        <v>#DIV/0!</v>
      </c>
      <c r="AH25" s="16"/>
      <c r="AI25" s="3"/>
      <c r="AJ25" s="25">
        <f t="shared" si="9"/>
        <v>0</v>
      </c>
      <c r="AK25" s="27" t="e">
        <f t="shared" si="53"/>
        <v>#DIV/0!</v>
      </c>
      <c r="AL25" s="27" t="e">
        <f t="shared" si="36"/>
        <v>#DIV/0!</v>
      </c>
      <c r="AM25" s="16"/>
      <c r="AN25" s="3">
        <v>5</v>
      </c>
      <c r="AO25" s="3">
        <f t="shared" si="10"/>
        <v>5.2110474205315269E-2</v>
      </c>
      <c r="AP25" s="27">
        <f t="shared" si="47"/>
        <v>0.58207399687337158</v>
      </c>
      <c r="AQ25" s="27" t="e">
        <f t="shared" si="37"/>
        <v>#DIV/0!</v>
      </c>
      <c r="AR25" s="16">
        <v>1</v>
      </c>
      <c r="AS25" s="19"/>
      <c r="AT25" s="19">
        <f t="shared" si="11"/>
        <v>0</v>
      </c>
      <c r="AU25" s="32" t="e">
        <f t="shared" si="48"/>
        <v>#DIV/0!</v>
      </c>
      <c r="AV25" s="32" t="e">
        <f t="shared" si="38"/>
        <v>#DIV/0!</v>
      </c>
      <c r="AW25" s="19"/>
      <c r="AX25" s="22"/>
      <c r="AY25" s="20">
        <f t="shared" si="12"/>
        <v>0</v>
      </c>
      <c r="AZ25" s="32" t="e">
        <f t="shared" si="49"/>
        <v>#DIV/0!</v>
      </c>
      <c r="BA25" s="32" t="e">
        <f t="shared" si="39"/>
        <v>#DIV/0!</v>
      </c>
      <c r="BB25" s="26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</row>
    <row r="26" spans="1:75" hidden="1" x14ac:dyDescent="0.25">
      <c r="A26" s="1" t="s">
        <v>16</v>
      </c>
      <c r="B26" s="1">
        <v>107.9</v>
      </c>
      <c r="C26" s="24">
        <f t="shared" si="2"/>
        <v>9.2678405931417966</v>
      </c>
      <c r="D26" s="24"/>
      <c r="E26" s="2"/>
      <c r="F26" s="25">
        <f t="shared" si="3"/>
        <v>0</v>
      </c>
      <c r="G26" s="35" t="e">
        <f t="shared" si="40"/>
        <v>#DIV/0!</v>
      </c>
      <c r="H26" s="25">
        <f t="shared" si="30"/>
        <v>0</v>
      </c>
      <c r="I26" s="4"/>
      <c r="J26" s="2"/>
      <c r="K26" s="25">
        <f t="shared" si="4"/>
        <v>0</v>
      </c>
      <c r="L26" s="25" t="e">
        <f t="shared" si="41"/>
        <v>#DIV/0!</v>
      </c>
      <c r="M26" s="25" t="e">
        <f t="shared" si="31"/>
        <v>#DIV/0!</v>
      </c>
      <c r="N26" s="4"/>
      <c r="O26" s="5"/>
      <c r="P26" s="5">
        <f t="shared" si="5"/>
        <v>0</v>
      </c>
      <c r="Q26" s="28" t="e">
        <f t="shared" si="42"/>
        <v>#DIV/0!</v>
      </c>
      <c r="R26" s="27" t="e">
        <f t="shared" si="32"/>
        <v>#DIV/0!</v>
      </c>
      <c r="T26" s="2"/>
      <c r="U26" s="3">
        <f t="shared" si="6"/>
        <v>0</v>
      </c>
      <c r="V26" s="27" t="e">
        <f t="shared" si="50"/>
        <v>#DIV/0!</v>
      </c>
      <c r="W26" s="27" t="e">
        <f t="shared" si="33"/>
        <v>#DIV/0!</v>
      </c>
      <c r="X26" s="4"/>
      <c r="Y26" s="3"/>
      <c r="Z26" s="25">
        <f t="shared" si="7"/>
        <v>0</v>
      </c>
      <c r="AA26" s="27" t="e">
        <f t="shared" si="51"/>
        <v>#DIV/0!</v>
      </c>
      <c r="AB26" s="27" t="e">
        <f t="shared" si="34"/>
        <v>#DIV/0!</v>
      </c>
      <c r="AC26" s="4"/>
      <c r="AD26" s="3"/>
      <c r="AE26" s="25">
        <f t="shared" si="8"/>
        <v>0</v>
      </c>
      <c r="AF26" s="27" t="e">
        <f t="shared" si="52"/>
        <v>#DIV/0!</v>
      </c>
      <c r="AG26" s="27" t="e">
        <f t="shared" si="35"/>
        <v>#DIV/0!</v>
      </c>
      <c r="AH26" s="16"/>
      <c r="AI26" s="3"/>
      <c r="AJ26" s="25">
        <f t="shared" si="9"/>
        <v>0</v>
      </c>
      <c r="AK26" s="27" t="e">
        <f t="shared" si="53"/>
        <v>#DIV/0!</v>
      </c>
      <c r="AL26" s="27" t="e">
        <f t="shared" si="36"/>
        <v>#DIV/0!</v>
      </c>
      <c r="AM26" s="16"/>
      <c r="AN26" s="3">
        <v>5</v>
      </c>
      <c r="AO26" s="3">
        <f t="shared" si="10"/>
        <v>4.6339202965708988E-2</v>
      </c>
      <c r="AP26" s="27">
        <f t="shared" si="47"/>
        <v>0.51760889712696945</v>
      </c>
      <c r="AQ26" s="27" t="e">
        <f t="shared" si="37"/>
        <v>#DIV/0!</v>
      </c>
      <c r="AR26" s="16">
        <v>1</v>
      </c>
      <c r="AS26" s="19"/>
      <c r="AT26" s="19">
        <f t="shared" si="11"/>
        <v>0</v>
      </c>
      <c r="AU26" s="32" t="e">
        <f t="shared" si="48"/>
        <v>#DIV/0!</v>
      </c>
      <c r="AV26" s="32" t="e">
        <f t="shared" si="38"/>
        <v>#DIV/0!</v>
      </c>
      <c r="AW26" s="19"/>
      <c r="AX26" s="22"/>
      <c r="AY26" s="20">
        <f t="shared" si="12"/>
        <v>0</v>
      </c>
      <c r="AZ26" s="32" t="e">
        <f t="shared" si="49"/>
        <v>#DIV/0!</v>
      </c>
      <c r="BA26" s="32" t="e">
        <f t="shared" si="39"/>
        <v>#DIV/0!</v>
      </c>
      <c r="BB26" s="26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</row>
    <row r="27" spans="1:75" hidden="1" x14ac:dyDescent="0.25">
      <c r="A27" s="1" t="s">
        <v>17</v>
      </c>
      <c r="B27" s="1">
        <v>112.4</v>
      </c>
      <c r="C27" s="24">
        <f t="shared" si="2"/>
        <v>8.8967971530249113</v>
      </c>
      <c r="D27" s="24"/>
      <c r="E27" s="2"/>
      <c r="F27" s="25">
        <f t="shared" si="3"/>
        <v>0</v>
      </c>
      <c r="G27" s="35" t="e">
        <f t="shared" si="40"/>
        <v>#DIV/0!</v>
      </c>
      <c r="H27" s="25">
        <f t="shared" si="30"/>
        <v>0</v>
      </c>
      <c r="I27" s="4"/>
      <c r="J27" s="2"/>
      <c r="K27" s="25">
        <f t="shared" si="4"/>
        <v>0</v>
      </c>
      <c r="L27" s="25" t="e">
        <f t="shared" si="41"/>
        <v>#DIV/0!</v>
      </c>
      <c r="M27" s="25" t="e">
        <f t="shared" si="31"/>
        <v>#DIV/0!</v>
      </c>
      <c r="N27" s="4"/>
      <c r="O27" s="5"/>
      <c r="P27" s="5">
        <f t="shared" si="5"/>
        <v>0</v>
      </c>
      <c r="Q27" s="28" t="e">
        <f t="shared" si="42"/>
        <v>#DIV/0!</v>
      </c>
      <c r="R27" s="27" t="e">
        <f t="shared" si="32"/>
        <v>#DIV/0!</v>
      </c>
      <c r="T27" s="2"/>
      <c r="U27" s="3">
        <f t="shared" si="6"/>
        <v>0</v>
      </c>
      <c r="V27" s="27" t="e">
        <f t="shared" si="50"/>
        <v>#DIV/0!</v>
      </c>
      <c r="W27" s="27" t="e">
        <f t="shared" si="33"/>
        <v>#DIV/0!</v>
      </c>
      <c r="X27" s="4"/>
      <c r="Y27" s="3"/>
      <c r="Z27" s="25">
        <f t="shared" si="7"/>
        <v>0</v>
      </c>
      <c r="AA27" s="27" t="e">
        <f t="shared" si="51"/>
        <v>#DIV/0!</v>
      </c>
      <c r="AB27" s="27" t="e">
        <f t="shared" si="34"/>
        <v>#DIV/0!</v>
      </c>
      <c r="AC27" s="4"/>
      <c r="AD27" s="3"/>
      <c r="AE27" s="25">
        <f t="shared" si="8"/>
        <v>0</v>
      </c>
      <c r="AF27" s="27" t="e">
        <f t="shared" si="52"/>
        <v>#DIV/0!</v>
      </c>
      <c r="AG27" s="27" t="e">
        <f t="shared" si="35"/>
        <v>#DIV/0!</v>
      </c>
      <c r="AH27" s="16"/>
      <c r="AI27" s="3"/>
      <c r="AJ27" s="25">
        <f t="shared" si="9"/>
        <v>0</v>
      </c>
      <c r="AK27" s="27" t="e">
        <f t="shared" si="53"/>
        <v>#DIV/0!</v>
      </c>
      <c r="AL27" s="27" t="e">
        <f t="shared" si="36"/>
        <v>#DIV/0!</v>
      </c>
      <c r="AM27" s="16"/>
      <c r="AN27" s="3">
        <v>5</v>
      </c>
      <c r="AO27" s="3">
        <f t="shared" si="10"/>
        <v>4.4483985765124551E-2</v>
      </c>
      <c r="AP27" s="27">
        <f t="shared" si="47"/>
        <v>0.49688612099644125</v>
      </c>
      <c r="AQ27" s="27" t="e">
        <f t="shared" si="37"/>
        <v>#DIV/0!</v>
      </c>
      <c r="AR27" s="16">
        <v>1</v>
      </c>
      <c r="AS27" s="19"/>
      <c r="AT27" s="19">
        <f t="shared" si="11"/>
        <v>0</v>
      </c>
      <c r="AU27" s="32" t="e">
        <f t="shared" si="48"/>
        <v>#DIV/0!</v>
      </c>
      <c r="AV27" s="32" t="e">
        <f t="shared" si="38"/>
        <v>#DIV/0!</v>
      </c>
      <c r="AW27" s="19"/>
      <c r="AX27" s="22"/>
      <c r="AY27" s="20">
        <f t="shared" si="12"/>
        <v>0</v>
      </c>
      <c r="AZ27" s="32" t="e">
        <f t="shared" si="49"/>
        <v>#DIV/0!</v>
      </c>
      <c r="BA27" s="32" t="e">
        <f t="shared" si="39"/>
        <v>#DIV/0!</v>
      </c>
      <c r="BB27" s="26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</row>
    <row r="28" spans="1:75" hidden="1" x14ac:dyDescent="0.25">
      <c r="A28" s="1" t="s">
        <v>18</v>
      </c>
      <c r="B28" s="1">
        <v>121.8</v>
      </c>
      <c r="C28" s="24">
        <f t="shared" si="2"/>
        <v>8.2101806239737272</v>
      </c>
      <c r="D28" s="24"/>
      <c r="E28" s="2"/>
      <c r="F28" s="25">
        <f t="shared" si="3"/>
        <v>0</v>
      </c>
      <c r="G28" s="35" t="e">
        <f t="shared" si="40"/>
        <v>#DIV/0!</v>
      </c>
      <c r="H28" s="25">
        <f t="shared" si="30"/>
        <v>0</v>
      </c>
      <c r="I28" s="4"/>
      <c r="J28" s="2"/>
      <c r="K28" s="25">
        <f t="shared" si="4"/>
        <v>0</v>
      </c>
      <c r="L28" s="25" t="e">
        <f t="shared" si="41"/>
        <v>#DIV/0!</v>
      </c>
      <c r="M28" s="25" t="e">
        <f t="shared" si="31"/>
        <v>#DIV/0!</v>
      </c>
      <c r="N28" s="4"/>
      <c r="O28" s="5"/>
      <c r="P28" s="5">
        <f t="shared" si="5"/>
        <v>0</v>
      </c>
      <c r="Q28" s="28" t="e">
        <f t="shared" si="42"/>
        <v>#DIV/0!</v>
      </c>
      <c r="R28" s="27" t="e">
        <f t="shared" si="32"/>
        <v>#DIV/0!</v>
      </c>
      <c r="T28" s="2"/>
      <c r="U28" s="3">
        <f t="shared" si="6"/>
        <v>0</v>
      </c>
      <c r="V28" s="27" t="e">
        <f t="shared" si="50"/>
        <v>#DIV/0!</v>
      </c>
      <c r="W28" s="27" t="e">
        <f t="shared" si="33"/>
        <v>#DIV/0!</v>
      </c>
      <c r="X28" s="4"/>
      <c r="Y28" s="3"/>
      <c r="Z28" s="25">
        <f t="shared" si="7"/>
        <v>0</v>
      </c>
      <c r="AA28" s="27" t="e">
        <f t="shared" si="51"/>
        <v>#DIV/0!</v>
      </c>
      <c r="AB28" s="27" t="e">
        <f t="shared" si="34"/>
        <v>#DIV/0!</v>
      </c>
      <c r="AC28" s="4"/>
      <c r="AD28" s="3"/>
      <c r="AE28" s="25">
        <f t="shared" si="8"/>
        <v>0</v>
      </c>
      <c r="AF28" s="27" t="e">
        <f t="shared" si="52"/>
        <v>#DIV/0!</v>
      </c>
      <c r="AG28" s="27" t="e">
        <f t="shared" si="35"/>
        <v>#DIV/0!</v>
      </c>
      <c r="AH28" s="16"/>
      <c r="AI28" s="3"/>
      <c r="AJ28" s="25">
        <f t="shared" si="9"/>
        <v>0</v>
      </c>
      <c r="AK28" s="27" t="e">
        <f t="shared" si="53"/>
        <v>#DIV/0!</v>
      </c>
      <c r="AL28" s="27" t="e">
        <f t="shared" si="36"/>
        <v>#DIV/0!</v>
      </c>
      <c r="AM28" s="16"/>
      <c r="AN28" s="3">
        <v>5</v>
      </c>
      <c r="AO28" s="3">
        <f t="shared" si="10"/>
        <v>4.1050903119868636E-2</v>
      </c>
      <c r="AP28" s="27">
        <f t="shared" si="47"/>
        <v>0.4585385878489327</v>
      </c>
      <c r="AQ28" s="27" t="e">
        <f t="shared" si="37"/>
        <v>#DIV/0!</v>
      </c>
      <c r="AR28" s="16">
        <v>1</v>
      </c>
      <c r="AS28" s="19"/>
      <c r="AT28" s="19">
        <f t="shared" si="11"/>
        <v>0</v>
      </c>
      <c r="AU28" s="32" t="e">
        <f t="shared" si="48"/>
        <v>#DIV/0!</v>
      </c>
      <c r="AV28" s="32" t="e">
        <f t="shared" si="38"/>
        <v>#DIV/0!</v>
      </c>
      <c r="AW28" s="19"/>
      <c r="AX28" s="22"/>
      <c r="AY28" s="20">
        <f t="shared" si="12"/>
        <v>0</v>
      </c>
      <c r="AZ28" s="32" t="e">
        <f t="shared" si="49"/>
        <v>#DIV/0!</v>
      </c>
      <c r="BA28" s="32" t="e">
        <f t="shared" si="39"/>
        <v>#DIV/0!</v>
      </c>
      <c r="BB28" s="26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</row>
    <row r="29" spans="1:75" hidden="1" x14ac:dyDescent="0.25">
      <c r="A29" s="1" t="s">
        <v>19</v>
      </c>
      <c r="B29" s="1">
        <v>137.30000000000001</v>
      </c>
      <c r="C29" s="24">
        <f t="shared" si="2"/>
        <v>7.2833211944646754</v>
      </c>
      <c r="D29" s="24"/>
      <c r="E29" s="2"/>
      <c r="F29" s="25">
        <f t="shared" si="3"/>
        <v>0</v>
      </c>
      <c r="G29" s="35" t="e">
        <f t="shared" si="40"/>
        <v>#DIV/0!</v>
      </c>
      <c r="H29" s="25">
        <f t="shared" si="30"/>
        <v>0</v>
      </c>
      <c r="I29" s="4"/>
      <c r="J29" s="2"/>
      <c r="K29" s="25">
        <f t="shared" si="4"/>
        <v>0</v>
      </c>
      <c r="L29" s="25" t="e">
        <f t="shared" si="41"/>
        <v>#DIV/0!</v>
      </c>
      <c r="M29" s="25" t="e">
        <f t="shared" si="31"/>
        <v>#DIV/0!</v>
      </c>
      <c r="N29" s="4"/>
      <c r="O29" s="5"/>
      <c r="P29" s="5">
        <f t="shared" si="5"/>
        <v>0</v>
      </c>
      <c r="Q29" s="28" t="e">
        <f t="shared" si="42"/>
        <v>#DIV/0!</v>
      </c>
      <c r="R29" s="27" t="e">
        <f t="shared" si="32"/>
        <v>#DIV/0!</v>
      </c>
      <c r="T29" s="2"/>
      <c r="U29" s="3">
        <f t="shared" si="6"/>
        <v>0</v>
      </c>
      <c r="V29" s="27" t="e">
        <f t="shared" si="50"/>
        <v>#DIV/0!</v>
      </c>
      <c r="W29" s="27" t="e">
        <f t="shared" si="33"/>
        <v>#DIV/0!</v>
      </c>
      <c r="X29" s="4"/>
      <c r="Y29" s="3"/>
      <c r="Z29" s="25">
        <f t="shared" si="7"/>
        <v>0</v>
      </c>
      <c r="AA29" s="27" t="e">
        <f t="shared" si="51"/>
        <v>#DIV/0!</v>
      </c>
      <c r="AB29" s="27" t="e">
        <f t="shared" si="34"/>
        <v>#DIV/0!</v>
      </c>
      <c r="AC29" s="4"/>
      <c r="AD29" s="3"/>
      <c r="AE29" s="25">
        <f t="shared" si="8"/>
        <v>0</v>
      </c>
      <c r="AF29" s="27" t="e">
        <f t="shared" si="52"/>
        <v>#DIV/0!</v>
      </c>
      <c r="AG29" s="27" t="e">
        <f t="shared" si="35"/>
        <v>#DIV/0!</v>
      </c>
      <c r="AH29" s="16"/>
      <c r="AI29" s="3"/>
      <c r="AJ29" s="25">
        <f t="shared" si="9"/>
        <v>0</v>
      </c>
      <c r="AK29" s="27" t="e">
        <f t="shared" si="53"/>
        <v>#DIV/0!</v>
      </c>
      <c r="AL29" s="27" t="e">
        <f t="shared" si="36"/>
        <v>#DIV/0!</v>
      </c>
      <c r="AM29" s="16"/>
      <c r="AN29" s="3">
        <v>5</v>
      </c>
      <c r="AO29" s="3">
        <f t="shared" si="10"/>
        <v>3.6416605972323379E-2</v>
      </c>
      <c r="AP29" s="27">
        <f t="shared" si="47"/>
        <v>0.40677348871085217</v>
      </c>
      <c r="AQ29" s="27" t="e">
        <f t="shared" si="37"/>
        <v>#DIV/0!</v>
      </c>
      <c r="AR29" s="16">
        <v>1</v>
      </c>
      <c r="AS29" s="19"/>
      <c r="AT29" s="19">
        <f t="shared" si="11"/>
        <v>0</v>
      </c>
      <c r="AU29" s="32" t="e">
        <f t="shared" si="48"/>
        <v>#DIV/0!</v>
      </c>
      <c r="AV29" s="32" t="e">
        <f t="shared" si="38"/>
        <v>#DIV/0!</v>
      </c>
      <c r="AW29" s="19"/>
      <c r="AX29" s="22"/>
      <c r="AY29" s="20">
        <f t="shared" si="12"/>
        <v>0</v>
      </c>
      <c r="AZ29" s="32" t="e">
        <f t="shared" si="49"/>
        <v>#DIV/0!</v>
      </c>
      <c r="BA29" s="32" t="e">
        <f t="shared" si="39"/>
        <v>#DIV/0!</v>
      </c>
      <c r="BB29" s="26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</row>
    <row r="30" spans="1:75" hidden="1" x14ac:dyDescent="0.25">
      <c r="A30" s="1" t="s">
        <v>20</v>
      </c>
      <c r="B30" s="1">
        <v>204.4</v>
      </c>
      <c r="C30" s="24">
        <f t="shared" si="2"/>
        <v>4.8923679060665357</v>
      </c>
      <c r="D30" s="24"/>
      <c r="E30" s="2"/>
      <c r="F30" s="25">
        <f t="shared" si="3"/>
        <v>0</v>
      </c>
      <c r="G30" s="35" t="e">
        <f t="shared" si="40"/>
        <v>#DIV/0!</v>
      </c>
      <c r="H30" s="25">
        <f t="shared" si="30"/>
        <v>0</v>
      </c>
      <c r="I30" s="4"/>
      <c r="J30" s="2"/>
      <c r="K30" s="25">
        <f t="shared" si="4"/>
        <v>0</v>
      </c>
      <c r="L30" s="25" t="e">
        <f t="shared" si="41"/>
        <v>#DIV/0!</v>
      </c>
      <c r="M30" s="25" t="e">
        <f t="shared" si="31"/>
        <v>#DIV/0!</v>
      </c>
      <c r="N30" s="4"/>
      <c r="O30" s="5"/>
      <c r="P30" s="5">
        <f t="shared" si="5"/>
        <v>0</v>
      </c>
      <c r="Q30" s="28" t="e">
        <f t="shared" si="42"/>
        <v>#DIV/0!</v>
      </c>
      <c r="R30" s="27" t="e">
        <f t="shared" si="32"/>
        <v>#DIV/0!</v>
      </c>
      <c r="T30" s="2"/>
      <c r="U30" s="3">
        <f t="shared" si="6"/>
        <v>0</v>
      </c>
      <c r="V30" s="27" t="e">
        <f t="shared" si="50"/>
        <v>#DIV/0!</v>
      </c>
      <c r="W30" s="27" t="e">
        <f t="shared" si="33"/>
        <v>#DIV/0!</v>
      </c>
      <c r="X30" s="4"/>
      <c r="Y30" s="3"/>
      <c r="Z30" s="25">
        <f t="shared" si="7"/>
        <v>0</v>
      </c>
      <c r="AA30" s="27" t="e">
        <f t="shared" si="51"/>
        <v>#DIV/0!</v>
      </c>
      <c r="AB30" s="27" t="e">
        <f t="shared" si="34"/>
        <v>#DIV/0!</v>
      </c>
      <c r="AC30" s="4"/>
      <c r="AD30" s="3"/>
      <c r="AE30" s="25">
        <f t="shared" si="8"/>
        <v>0</v>
      </c>
      <c r="AF30" s="27" t="e">
        <f t="shared" si="52"/>
        <v>#DIV/0!</v>
      </c>
      <c r="AG30" s="27" t="e">
        <f t="shared" si="35"/>
        <v>#DIV/0!</v>
      </c>
      <c r="AH30" s="16"/>
      <c r="AI30" s="3"/>
      <c r="AJ30" s="25">
        <f t="shared" si="9"/>
        <v>0</v>
      </c>
      <c r="AK30" s="27" t="e">
        <f t="shared" si="53"/>
        <v>#DIV/0!</v>
      </c>
      <c r="AL30" s="27" t="e">
        <f t="shared" si="36"/>
        <v>#DIV/0!</v>
      </c>
      <c r="AM30" s="16"/>
      <c r="AN30" s="3">
        <v>5</v>
      </c>
      <c r="AO30" s="3">
        <f t="shared" si="10"/>
        <v>2.446183953033268E-2</v>
      </c>
      <c r="AP30" s="27">
        <f t="shared" si="47"/>
        <v>0.27323874755381605</v>
      </c>
      <c r="AQ30" s="27" t="e">
        <f t="shared" si="37"/>
        <v>#DIV/0!</v>
      </c>
      <c r="AR30" s="16">
        <v>1</v>
      </c>
      <c r="AS30" s="19"/>
      <c r="AT30" s="19">
        <f t="shared" si="11"/>
        <v>0</v>
      </c>
      <c r="AU30" s="32" t="e">
        <f t="shared" si="48"/>
        <v>#DIV/0!</v>
      </c>
      <c r="AV30" s="32" t="e">
        <f t="shared" si="38"/>
        <v>#DIV/0!</v>
      </c>
      <c r="AW30" s="19"/>
      <c r="AX30" s="22"/>
      <c r="AY30" s="20">
        <f t="shared" si="12"/>
        <v>0</v>
      </c>
      <c r="AZ30" s="32" t="e">
        <f t="shared" si="49"/>
        <v>#DIV/0!</v>
      </c>
      <c r="BA30" s="32" t="e">
        <f t="shared" si="39"/>
        <v>#DIV/0!</v>
      </c>
      <c r="BB30" s="26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</row>
    <row r="31" spans="1:75" hidden="1" x14ac:dyDescent="0.25">
      <c r="A31" s="1" t="s">
        <v>21</v>
      </c>
      <c r="B31" s="1">
        <v>207.2</v>
      </c>
      <c r="C31" s="24">
        <f t="shared" si="2"/>
        <v>4.8262548262548268</v>
      </c>
      <c r="D31" s="24"/>
      <c r="E31" s="2"/>
      <c r="F31" s="25">
        <f t="shared" si="3"/>
        <v>0</v>
      </c>
      <c r="G31" s="35" t="e">
        <f t="shared" si="40"/>
        <v>#DIV/0!</v>
      </c>
      <c r="H31" s="25">
        <f t="shared" si="30"/>
        <v>0</v>
      </c>
      <c r="I31" s="4"/>
      <c r="J31" s="2"/>
      <c r="K31" s="25">
        <f t="shared" si="4"/>
        <v>0</v>
      </c>
      <c r="L31" s="25" t="e">
        <f t="shared" si="41"/>
        <v>#DIV/0!</v>
      </c>
      <c r="M31" s="25" t="e">
        <f t="shared" si="31"/>
        <v>#DIV/0!</v>
      </c>
      <c r="N31" s="4"/>
      <c r="O31" s="5"/>
      <c r="P31" s="5">
        <f t="shared" si="5"/>
        <v>0</v>
      </c>
      <c r="Q31" s="28" t="e">
        <f t="shared" si="42"/>
        <v>#DIV/0!</v>
      </c>
      <c r="R31" s="27" t="e">
        <f t="shared" si="32"/>
        <v>#DIV/0!</v>
      </c>
      <c r="T31" s="2"/>
      <c r="U31" s="3">
        <f t="shared" si="6"/>
        <v>0</v>
      </c>
      <c r="V31" s="27" t="e">
        <f t="shared" si="50"/>
        <v>#DIV/0!</v>
      </c>
      <c r="W31" s="27" t="e">
        <f t="shared" si="33"/>
        <v>#DIV/0!</v>
      </c>
      <c r="X31" s="4"/>
      <c r="Y31" s="3"/>
      <c r="Z31" s="25">
        <f t="shared" si="7"/>
        <v>0</v>
      </c>
      <c r="AA31" s="27" t="e">
        <f t="shared" si="51"/>
        <v>#DIV/0!</v>
      </c>
      <c r="AB31" s="27" t="e">
        <f t="shared" si="34"/>
        <v>#DIV/0!</v>
      </c>
      <c r="AC31" s="4"/>
      <c r="AD31" s="3"/>
      <c r="AE31" s="25">
        <f t="shared" si="8"/>
        <v>0</v>
      </c>
      <c r="AF31" s="27" t="e">
        <f t="shared" si="52"/>
        <v>#DIV/0!</v>
      </c>
      <c r="AG31" s="27" t="e">
        <f t="shared" si="35"/>
        <v>#DIV/0!</v>
      </c>
      <c r="AH31" s="16"/>
      <c r="AI31" s="3"/>
      <c r="AJ31" s="25">
        <f t="shared" si="9"/>
        <v>0</v>
      </c>
      <c r="AK31" s="27" t="e">
        <f t="shared" si="53"/>
        <v>#DIV/0!</v>
      </c>
      <c r="AL31" s="27" t="e">
        <f t="shared" si="36"/>
        <v>#DIV/0!</v>
      </c>
      <c r="AM31" s="16"/>
      <c r="AN31" s="3" t="s">
        <v>51</v>
      </c>
      <c r="AO31" s="3" t="e">
        <f t="shared" si="10"/>
        <v>#VALUE!</v>
      </c>
      <c r="AP31" s="27" t="e">
        <f t="shared" si="47"/>
        <v>#VALUE!</v>
      </c>
      <c r="AQ31" s="27" t="e">
        <f t="shared" si="37"/>
        <v>#VALUE!</v>
      </c>
      <c r="AR31" s="16">
        <v>1</v>
      </c>
      <c r="AS31" s="19"/>
      <c r="AT31" s="19">
        <f t="shared" si="11"/>
        <v>0</v>
      </c>
      <c r="AU31" s="32" t="e">
        <f t="shared" si="48"/>
        <v>#DIV/0!</v>
      </c>
      <c r="AV31" s="32" t="e">
        <f t="shared" si="38"/>
        <v>#DIV/0!</v>
      </c>
      <c r="AW31" s="19"/>
      <c r="AX31" s="22"/>
      <c r="AY31" s="20">
        <f t="shared" si="12"/>
        <v>0</v>
      </c>
      <c r="AZ31" s="32" t="e">
        <f t="shared" si="49"/>
        <v>#DIV/0!</v>
      </c>
      <c r="BA31" s="32" t="e">
        <f t="shared" si="39"/>
        <v>#DIV/0!</v>
      </c>
      <c r="BB31" s="26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</row>
    <row r="32" spans="1:75" hidden="1" x14ac:dyDescent="0.25">
      <c r="A32" s="1" t="s">
        <v>22</v>
      </c>
      <c r="B32" s="1">
        <v>209</v>
      </c>
      <c r="C32" s="24">
        <f t="shared" si="2"/>
        <v>4.7846889952153111</v>
      </c>
      <c r="D32" s="24"/>
      <c r="E32" s="2"/>
      <c r="F32" s="25">
        <f t="shared" si="3"/>
        <v>0</v>
      </c>
      <c r="G32" s="35" t="e">
        <f t="shared" si="40"/>
        <v>#DIV/0!</v>
      </c>
      <c r="H32" s="25">
        <f t="shared" si="30"/>
        <v>0</v>
      </c>
      <c r="I32" s="4"/>
      <c r="J32" s="2"/>
      <c r="K32" s="25">
        <f t="shared" si="4"/>
        <v>0</v>
      </c>
      <c r="L32" s="25" t="e">
        <f t="shared" si="41"/>
        <v>#DIV/0!</v>
      </c>
      <c r="M32" s="25" t="e">
        <f t="shared" si="31"/>
        <v>#DIV/0!</v>
      </c>
      <c r="N32" s="4"/>
      <c r="O32" s="5"/>
      <c r="P32" s="5">
        <f t="shared" si="5"/>
        <v>0</v>
      </c>
      <c r="Q32" s="28" t="e">
        <f t="shared" si="42"/>
        <v>#DIV/0!</v>
      </c>
      <c r="R32" s="27" t="e">
        <f t="shared" si="32"/>
        <v>#DIV/0!</v>
      </c>
      <c r="T32" s="2"/>
      <c r="U32" s="3">
        <f t="shared" si="6"/>
        <v>0</v>
      </c>
      <c r="V32" s="27" t="e">
        <f t="shared" si="50"/>
        <v>#DIV/0!</v>
      </c>
      <c r="W32" s="27" t="e">
        <f t="shared" si="33"/>
        <v>#DIV/0!</v>
      </c>
      <c r="X32" s="4" t="s">
        <v>31</v>
      </c>
      <c r="Y32" s="3"/>
      <c r="Z32" s="25">
        <f t="shared" si="7"/>
        <v>0</v>
      </c>
      <c r="AA32" s="27" t="e">
        <f t="shared" si="51"/>
        <v>#DIV/0!</v>
      </c>
      <c r="AB32" s="27" t="e">
        <f t="shared" si="34"/>
        <v>#DIV/0!</v>
      </c>
      <c r="AC32" s="4" t="s">
        <v>38</v>
      </c>
      <c r="AD32" s="3"/>
      <c r="AE32" s="25">
        <f t="shared" si="8"/>
        <v>0</v>
      </c>
      <c r="AF32" s="27" t="e">
        <f t="shared" si="52"/>
        <v>#DIV/0!</v>
      </c>
      <c r="AG32" s="27" t="e">
        <f t="shared" si="35"/>
        <v>#DIV/0!</v>
      </c>
      <c r="AH32" s="16">
        <v>0.01</v>
      </c>
      <c r="AI32" s="3"/>
      <c r="AJ32" s="25">
        <f t="shared" si="9"/>
        <v>0</v>
      </c>
      <c r="AK32" s="27" t="e">
        <f t="shared" si="53"/>
        <v>#DIV/0!</v>
      </c>
      <c r="AL32" s="27" t="e">
        <f t="shared" si="36"/>
        <v>#DIV/0!</v>
      </c>
      <c r="AM32" s="16">
        <v>0.01</v>
      </c>
      <c r="AN32" s="3" t="s">
        <v>55</v>
      </c>
      <c r="AO32" s="3" t="s">
        <v>56</v>
      </c>
      <c r="AP32" s="27" t="e">
        <f t="shared" si="47"/>
        <v>#VALUE!</v>
      </c>
      <c r="AQ32" s="27" t="e">
        <f t="shared" si="37"/>
        <v>#VALUE!</v>
      </c>
      <c r="AR32" s="16">
        <v>1</v>
      </c>
      <c r="AS32" s="19"/>
      <c r="AT32" s="19">
        <f t="shared" si="11"/>
        <v>0</v>
      </c>
      <c r="AU32" s="32" t="e">
        <f t="shared" si="48"/>
        <v>#DIV/0!</v>
      </c>
      <c r="AV32" s="32" t="e">
        <f t="shared" si="38"/>
        <v>#DIV/0!</v>
      </c>
      <c r="AW32" s="19"/>
      <c r="AX32" s="22"/>
      <c r="AY32" s="20">
        <f t="shared" si="12"/>
        <v>0</v>
      </c>
      <c r="AZ32" s="32" t="e">
        <f t="shared" si="49"/>
        <v>#DIV/0!</v>
      </c>
      <c r="BA32" s="32" t="e">
        <f t="shared" si="39"/>
        <v>#DIV/0!</v>
      </c>
      <c r="BB32" s="26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</row>
    <row r="33" spans="1:75" hidden="1" x14ac:dyDescent="0.25">
      <c r="A33" s="1" t="s">
        <v>23</v>
      </c>
      <c r="B33" s="1">
        <v>30.97</v>
      </c>
      <c r="C33" s="24">
        <f t="shared" si="2"/>
        <v>32.289312237649341</v>
      </c>
      <c r="D33" s="24"/>
      <c r="E33" s="2"/>
      <c r="F33" s="25">
        <f t="shared" si="3"/>
        <v>0</v>
      </c>
      <c r="G33" s="35" t="e">
        <f t="shared" si="40"/>
        <v>#DIV/0!</v>
      </c>
      <c r="H33" s="25">
        <f t="shared" si="30"/>
        <v>0</v>
      </c>
      <c r="I33" s="4"/>
      <c r="J33" s="2"/>
      <c r="K33" s="25">
        <f t="shared" si="4"/>
        <v>0</v>
      </c>
      <c r="L33" s="25" t="e">
        <f t="shared" si="41"/>
        <v>#DIV/0!</v>
      </c>
      <c r="M33" s="25" t="e">
        <f t="shared" si="31"/>
        <v>#DIV/0!</v>
      </c>
      <c r="N33" s="4"/>
      <c r="O33" s="5"/>
      <c r="P33" s="5">
        <f t="shared" si="5"/>
        <v>0</v>
      </c>
      <c r="Q33" s="28" t="e">
        <f t="shared" si="42"/>
        <v>#DIV/0!</v>
      </c>
      <c r="R33" s="27" t="e">
        <f t="shared" si="32"/>
        <v>#DIV/0!</v>
      </c>
      <c r="T33" s="2"/>
      <c r="U33" s="3">
        <f t="shared" si="6"/>
        <v>0</v>
      </c>
      <c r="V33" s="27" t="e">
        <f t="shared" si="50"/>
        <v>#DIV/0!</v>
      </c>
      <c r="W33" s="27" t="e">
        <f t="shared" si="33"/>
        <v>#DIV/0!</v>
      </c>
      <c r="X33" s="4"/>
      <c r="Y33" s="3"/>
      <c r="Z33" s="3">
        <f t="shared" si="7"/>
        <v>0</v>
      </c>
      <c r="AA33" s="27" t="e">
        <f t="shared" ref="AA33:AA38" si="54">Z33/Z$17</f>
        <v>#DIV/0!</v>
      </c>
      <c r="AB33" s="27" t="e">
        <f t="shared" si="34"/>
        <v>#DIV/0!</v>
      </c>
      <c r="AC33" s="4"/>
      <c r="AD33" s="3"/>
      <c r="AE33" s="3">
        <f t="shared" si="8"/>
        <v>0</v>
      </c>
      <c r="AF33" s="27" t="e">
        <f t="shared" ref="AF33:AF36" si="55">AE33/AE$21</f>
        <v>#DIV/0!</v>
      </c>
      <c r="AG33" s="27" t="e">
        <f t="shared" si="35"/>
        <v>#DIV/0!</v>
      </c>
      <c r="AH33" s="16"/>
      <c r="AI33" s="3"/>
      <c r="AJ33" s="3">
        <f t="shared" si="9"/>
        <v>0</v>
      </c>
      <c r="AK33" s="27" t="e">
        <f t="shared" ref="AK33:AK38" si="56">AJ33/AJ$17</f>
        <v>#DIV/0!</v>
      </c>
      <c r="AL33" s="27" t="e">
        <f t="shared" si="36"/>
        <v>#DIV/0!</v>
      </c>
      <c r="AM33" s="16"/>
      <c r="AN33" s="3">
        <v>5</v>
      </c>
      <c r="AO33" s="3">
        <f t="shared" si="10"/>
        <v>0.16144656118824668</v>
      </c>
      <c r="AP33" s="27">
        <f t="shared" si="47"/>
        <v>1.8033580884727156</v>
      </c>
      <c r="AQ33" s="27" t="e">
        <f t="shared" si="37"/>
        <v>#DIV/0!</v>
      </c>
      <c r="AR33" s="16">
        <v>1</v>
      </c>
      <c r="AS33" s="19"/>
      <c r="AT33" s="19">
        <f t="shared" si="11"/>
        <v>0</v>
      </c>
      <c r="AU33" s="32" t="e">
        <f t="shared" si="48"/>
        <v>#DIV/0!</v>
      </c>
      <c r="AV33" s="32" t="e">
        <f t="shared" si="38"/>
        <v>#DIV/0!</v>
      </c>
      <c r="AW33" s="19"/>
      <c r="AX33" s="22"/>
      <c r="AY33" s="20">
        <f t="shared" si="12"/>
        <v>0</v>
      </c>
      <c r="AZ33" s="32" t="e">
        <f t="shared" si="49"/>
        <v>#DIV/0!</v>
      </c>
      <c r="BA33" s="32" t="e">
        <f t="shared" si="39"/>
        <v>#DIV/0!</v>
      </c>
      <c r="BB33" s="26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</row>
    <row r="34" spans="1:75" hidden="1" x14ac:dyDescent="0.25">
      <c r="A34" s="1" t="s">
        <v>26</v>
      </c>
      <c r="B34" s="1">
        <v>28.09</v>
      </c>
      <c r="C34" s="24">
        <f t="shared" si="2"/>
        <v>35.599857600569599</v>
      </c>
      <c r="D34" s="24"/>
      <c r="E34" s="2"/>
      <c r="F34" s="25">
        <f t="shared" si="3"/>
        <v>0</v>
      </c>
      <c r="G34" s="35" t="e">
        <f t="shared" si="40"/>
        <v>#DIV/0!</v>
      </c>
      <c r="H34" s="25">
        <f t="shared" si="30"/>
        <v>0</v>
      </c>
      <c r="I34" s="4"/>
      <c r="J34" s="2"/>
      <c r="K34" s="25">
        <f t="shared" si="4"/>
        <v>0</v>
      </c>
      <c r="L34" s="25" t="e">
        <f t="shared" si="41"/>
        <v>#DIV/0!</v>
      </c>
      <c r="M34" s="25" t="e">
        <f t="shared" si="31"/>
        <v>#DIV/0!</v>
      </c>
      <c r="N34" s="4"/>
      <c r="O34" s="5"/>
      <c r="P34" s="5">
        <f t="shared" si="5"/>
        <v>0</v>
      </c>
      <c r="Q34" s="28" t="e">
        <f t="shared" si="42"/>
        <v>#DIV/0!</v>
      </c>
      <c r="R34" s="27" t="e">
        <f t="shared" si="32"/>
        <v>#DIV/0!</v>
      </c>
      <c r="T34" s="2"/>
      <c r="U34" s="3">
        <f t="shared" si="6"/>
        <v>0</v>
      </c>
      <c r="V34" s="27" t="e">
        <f t="shared" si="50"/>
        <v>#DIV/0!</v>
      </c>
      <c r="W34" s="27" t="e">
        <f t="shared" si="33"/>
        <v>#DIV/0!</v>
      </c>
      <c r="X34" s="4"/>
      <c r="Y34" s="3"/>
      <c r="Z34" s="3">
        <f t="shared" si="7"/>
        <v>0</v>
      </c>
      <c r="AA34" s="27" t="e">
        <f t="shared" si="54"/>
        <v>#DIV/0!</v>
      </c>
      <c r="AB34" s="27" t="e">
        <f t="shared" si="34"/>
        <v>#DIV/0!</v>
      </c>
      <c r="AC34" s="4"/>
      <c r="AD34" s="3"/>
      <c r="AE34" s="3">
        <f t="shared" si="8"/>
        <v>0</v>
      </c>
      <c r="AF34" s="27" t="e">
        <f t="shared" si="55"/>
        <v>#DIV/0!</v>
      </c>
      <c r="AG34" s="27" t="e">
        <f t="shared" si="35"/>
        <v>#DIV/0!</v>
      </c>
      <c r="AH34" s="16"/>
      <c r="AI34" s="3"/>
      <c r="AJ34" s="3">
        <f t="shared" si="9"/>
        <v>0</v>
      </c>
      <c r="AK34" s="27" t="e">
        <f t="shared" si="56"/>
        <v>#DIV/0!</v>
      </c>
      <c r="AL34" s="27" t="e">
        <f t="shared" si="36"/>
        <v>#DIV/0!</v>
      </c>
      <c r="AM34" s="16"/>
      <c r="AN34" s="3">
        <v>5</v>
      </c>
      <c r="AO34" s="3">
        <f t="shared" si="10"/>
        <v>0.17799928800284798</v>
      </c>
      <c r="AP34" s="27">
        <f t="shared" si="47"/>
        <v>1.9882520469918119</v>
      </c>
      <c r="AQ34" s="27" t="e">
        <f t="shared" si="37"/>
        <v>#DIV/0!</v>
      </c>
      <c r="AR34" s="16">
        <v>1</v>
      </c>
      <c r="AS34" s="19"/>
      <c r="AT34" s="19">
        <f t="shared" si="11"/>
        <v>0</v>
      </c>
      <c r="AU34" s="32" t="e">
        <f t="shared" si="48"/>
        <v>#DIV/0!</v>
      </c>
      <c r="AV34" s="32" t="e">
        <f t="shared" si="38"/>
        <v>#DIV/0!</v>
      </c>
      <c r="AW34" s="19"/>
      <c r="AX34" s="22"/>
      <c r="AY34" s="20">
        <f t="shared" si="12"/>
        <v>0</v>
      </c>
      <c r="AZ34" s="32" t="e">
        <f t="shared" si="49"/>
        <v>#DIV/0!</v>
      </c>
      <c r="BA34" s="32" t="e">
        <f t="shared" si="39"/>
        <v>#DIV/0!</v>
      </c>
      <c r="BB34" s="26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</row>
    <row r="35" spans="1:75" hidden="1" x14ac:dyDescent="0.25">
      <c r="A35" s="1" t="s">
        <v>44</v>
      </c>
      <c r="B35" s="1">
        <v>101.07</v>
      </c>
      <c r="C35" s="24">
        <f t="shared" ref="C35" si="57">1000/B35</f>
        <v>9.8941327792618985</v>
      </c>
      <c r="D35" s="24"/>
      <c r="E35" s="2"/>
      <c r="F35" s="25">
        <f t="shared" ref="F35" si="58">(1*E35)/$B35</f>
        <v>0</v>
      </c>
      <c r="G35" s="35" t="e">
        <f t="shared" si="40"/>
        <v>#DIV/0!</v>
      </c>
      <c r="H35" s="25">
        <f t="shared" si="30"/>
        <v>0</v>
      </c>
      <c r="I35" s="4"/>
      <c r="J35" s="2"/>
      <c r="K35" s="25">
        <f t="shared" ref="K35" si="59">(1*J35)/$B35</f>
        <v>0</v>
      </c>
      <c r="L35" s="25" t="e">
        <f t="shared" si="41"/>
        <v>#DIV/0!</v>
      </c>
      <c r="M35" s="25" t="e">
        <f t="shared" si="31"/>
        <v>#DIV/0!</v>
      </c>
      <c r="N35" s="4"/>
      <c r="O35" s="5"/>
      <c r="P35" s="30">
        <f t="shared" ref="P35" si="60">(1*O35)/$B35</f>
        <v>0</v>
      </c>
      <c r="Q35" s="28" t="e">
        <f t="shared" si="42"/>
        <v>#DIV/0!</v>
      </c>
      <c r="R35" s="27" t="e">
        <f t="shared" si="32"/>
        <v>#DIV/0!</v>
      </c>
      <c r="T35" s="2"/>
      <c r="U35" s="3">
        <f t="shared" ref="U35" si="61">(1*T35)/$B35</f>
        <v>0</v>
      </c>
      <c r="V35" s="27" t="e">
        <f t="shared" si="50"/>
        <v>#DIV/0!</v>
      </c>
      <c r="W35" s="27" t="e">
        <f t="shared" si="33"/>
        <v>#DIV/0!</v>
      </c>
      <c r="X35" s="4"/>
      <c r="Y35" s="3"/>
      <c r="Z35" s="3">
        <f t="shared" ref="Z35" si="62">(1*Y35)/$B35</f>
        <v>0</v>
      </c>
      <c r="AA35" s="27" t="e">
        <f t="shared" ref="AA35" si="63">Z35/Z$17</f>
        <v>#DIV/0!</v>
      </c>
      <c r="AB35" s="27" t="e">
        <f t="shared" si="34"/>
        <v>#DIV/0!</v>
      </c>
      <c r="AC35" s="4"/>
      <c r="AD35" s="3"/>
      <c r="AE35" s="3">
        <f t="shared" ref="AE35" si="64">(1*AD35)/$B35</f>
        <v>0</v>
      </c>
      <c r="AF35" s="27" t="e">
        <f t="shared" si="55"/>
        <v>#DIV/0!</v>
      </c>
      <c r="AG35" s="27" t="e">
        <f t="shared" si="35"/>
        <v>#DIV/0!</v>
      </c>
      <c r="AH35" s="16"/>
      <c r="AI35" s="3"/>
      <c r="AJ35" s="3">
        <f t="shared" ref="AJ35" si="65">(1*AI35)/$B35</f>
        <v>0</v>
      </c>
      <c r="AK35" s="27" t="e">
        <f t="shared" ref="AK35" si="66">AJ35/AJ$17</f>
        <v>#DIV/0!</v>
      </c>
      <c r="AL35" s="27" t="e">
        <f t="shared" si="36"/>
        <v>#DIV/0!</v>
      </c>
      <c r="AM35" s="16"/>
      <c r="AN35" s="3">
        <v>5</v>
      </c>
      <c r="AO35" s="3">
        <f t="shared" ref="AO35" si="67">(1*AN35)/$B35</f>
        <v>4.947066389630949E-2</v>
      </c>
      <c r="AP35" s="27">
        <f t="shared" ref="AP35" si="68">AO35/AO$17</f>
        <v>0.55258731572177699</v>
      </c>
      <c r="AQ35" s="27" t="e">
        <f t="shared" si="37"/>
        <v>#DIV/0!</v>
      </c>
      <c r="AR35" s="16">
        <v>1</v>
      </c>
      <c r="AS35" s="19"/>
      <c r="AT35" s="19">
        <f t="shared" ref="AT35" si="69">(1*AS35)/$B35</f>
        <v>0</v>
      </c>
      <c r="AU35" s="32" t="e">
        <f t="shared" ref="AU35" si="70">AT35/AT$17</f>
        <v>#DIV/0!</v>
      </c>
      <c r="AV35" s="32" t="e">
        <f t="shared" si="38"/>
        <v>#DIV/0!</v>
      </c>
      <c r="AW35" s="19"/>
      <c r="AX35" s="22"/>
      <c r="AY35" s="20">
        <f t="shared" ref="AY35" si="71">(1*AX35)/$B35</f>
        <v>0</v>
      </c>
      <c r="AZ35" s="32" t="e">
        <f t="shared" ref="AZ35" si="72">AY35/AY$17</f>
        <v>#DIV/0!</v>
      </c>
      <c r="BA35" s="32" t="e">
        <f t="shared" si="39"/>
        <v>#DIV/0!</v>
      </c>
      <c r="BB35" s="26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</row>
    <row r="36" spans="1:75" hidden="1" x14ac:dyDescent="0.25">
      <c r="A36" s="1" t="s">
        <v>40</v>
      </c>
      <c r="B36" s="1">
        <v>106.42</v>
      </c>
      <c r="C36" s="24">
        <f t="shared" si="2"/>
        <v>9.3967299379815827</v>
      </c>
      <c r="D36" s="24"/>
      <c r="E36" s="2"/>
      <c r="F36" s="25">
        <f t="shared" si="3"/>
        <v>0</v>
      </c>
      <c r="G36" s="35" t="e">
        <f t="shared" si="40"/>
        <v>#DIV/0!</v>
      </c>
      <c r="H36" s="25">
        <f t="shared" si="30"/>
        <v>0</v>
      </c>
      <c r="I36" s="4"/>
      <c r="J36" s="2"/>
      <c r="K36" s="25">
        <f t="shared" si="4"/>
        <v>0</v>
      </c>
      <c r="L36" s="25" t="e">
        <f t="shared" si="41"/>
        <v>#DIV/0!</v>
      </c>
      <c r="M36" s="25" t="e">
        <f t="shared" si="31"/>
        <v>#DIV/0!</v>
      </c>
      <c r="N36" s="4"/>
      <c r="O36" s="5"/>
      <c r="P36" s="30">
        <f t="shared" si="5"/>
        <v>0</v>
      </c>
      <c r="Q36" s="28" t="e">
        <f t="shared" si="42"/>
        <v>#DIV/0!</v>
      </c>
      <c r="R36" s="27" t="e">
        <f t="shared" si="32"/>
        <v>#DIV/0!</v>
      </c>
      <c r="T36" s="2"/>
      <c r="U36" s="3">
        <f t="shared" si="6"/>
        <v>0</v>
      </c>
      <c r="V36" s="27" t="e">
        <f t="shared" si="50"/>
        <v>#DIV/0!</v>
      </c>
      <c r="W36" s="27" t="e">
        <f t="shared" si="33"/>
        <v>#DIV/0!</v>
      </c>
      <c r="X36" s="4"/>
      <c r="Y36" s="3"/>
      <c r="Z36" s="3">
        <f t="shared" si="7"/>
        <v>0</v>
      </c>
      <c r="AA36" s="27" t="e">
        <f t="shared" si="54"/>
        <v>#DIV/0!</v>
      </c>
      <c r="AB36" s="27" t="e">
        <f t="shared" si="34"/>
        <v>#DIV/0!</v>
      </c>
      <c r="AC36" s="4"/>
      <c r="AD36" s="3"/>
      <c r="AE36" s="34">
        <f>(1*AD36)/$B36</f>
        <v>0</v>
      </c>
      <c r="AF36" s="27" t="e">
        <f t="shared" si="55"/>
        <v>#DIV/0!</v>
      </c>
      <c r="AG36" s="27" t="e">
        <f t="shared" si="35"/>
        <v>#DIV/0!</v>
      </c>
      <c r="AH36" s="16"/>
      <c r="AI36" s="3"/>
      <c r="AJ36" s="3">
        <f t="shared" si="9"/>
        <v>0</v>
      </c>
      <c r="AK36" s="27" t="e">
        <f t="shared" si="56"/>
        <v>#DIV/0!</v>
      </c>
      <c r="AL36" s="27" t="e">
        <f t="shared" si="36"/>
        <v>#DIV/0!</v>
      </c>
      <c r="AM36" s="16"/>
      <c r="AN36" s="3">
        <v>5</v>
      </c>
      <c r="AO36" s="3">
        <f t="shared" si="10"/>
        <v>4.6983649689907911E-2</v>
      </c>
      <c r="AP36" s="27">
        <f t="shared" si="47"/>
        <v>0.5248073670362714</v>
      </c>
      <c r="AQ36" s="27" t="e">
        <f t="shared" si="37"/>
        <v>#DIV/0!</v>
      </c>
      <c r="AR36" s="16">
        <v>1</v>
      </c>
      <c r="AS36" s="19"/>
      <c r="AT36" s="19">
        <f t="shared" si="11"/>
        <v>0</v>
      </c>
      <c r="AU36" s="32" t="e">
        <f t="shared" si="48"/>
        <v>#DIV/0!</v>
      </c>
      <c r="AV36" s="32" t="e">
        <f t="shared" si="38"/>
        <v>#DIV/0!</v>
      </c>
      <c r="AW36" s="19"/>
      <c r="AX36" s="22"/>
      <c r="AY36" s="20">
        <f t="shared" si="12"/>
        <v>0</v>
      </c>
      <c r="AZ36" s="32" t="e">
        <f t="shared" si="49"/>
        <v>#DIV/0!</v>
      </c>
      <c r="BA36" s="32" t="e">
        <f t="shared" si="39"/>
        <v>#DIV/0!</v>
      </c>
      <c r="BB36" s="26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</row>
    <row r="37" spans="1:75" hidden="1" x14ac:dyDescent="0.25">
      <c r="A37" s="1" t="s">
        <v>24</v>
      </c>
      <c r="B37" s="1">
        <v>197</v>
      </c>
      <c r="C37" s="24">
        <f t="shared" si="2"/>
        <v>5.0761421319796955</v>
      </c>
      <c r="D37" s="24"/>
      <c r="E37" s="2"/>
      <c r="F37" s="25">
        <f t="shared" si="3"/>
        <v>0</v>
      </c>
      <c r="G37" s="35" t="e">
        <f t="shared" si="40"/>
        <v>#DIV/0!</v>
      </c>
      <c r="H37" s="25">
        <f t="shared" si="30"/>
        <v>0</v>
      </c>
      <c r="I37" s="4"/>
      <c r="J37" s="2"/>
      <c r="K37" s="25">
        <f t="shared" si="4"/>
        <v>0</v>
      </c>
      <c r="L37" s="25" t="e">
        <f t="shared" si="41"/>
        <v>#DIV/0!</v>
      </c>
      <c r="M37" s="25" t="e">
        <f t="shared" si="31"/>
        <v>#DIV/0!</v>
      </c>
      <c r="N37" s="4"/>
      <c r="O37" s="5"/>
      <c r="P37" s="5">
        <f t="shared" si="5"/>
        <v>0</v>
      </c>
      <c r="Q37" s="28" t="e">
        <f t="shared" si="42"/>
        <v>#DIV/0!</v>
      </c>
      <c r="R37" s="27" t="e">
        <f t="shared" si="32"/>
        <v>#DIV/0!</v>
      </c>
      <c r="T37" s="2"/>
      <c r="U37" s="3">
        <f t="shared" si="6"/>
        <v>0</v>
      </c>
      <c r="V37" s="27" t="e">
        <f>U37/U$37</f>
        <v>#DIV/0!</v>
      </c>
      <c r="W37" s="27" t="e">
        <f t="shared" si="33"/>
        <v>#DIV/0!</v>
      </c>
      <c r="X37" s="4" t="s">
        <v>31</v>
      </c>
      <c r="Y37" s="3"/>
      <c r="Z37" s="3">
        <f t="shared" si="7"/>
        <v>0</v>
      </c>
      <c r="AA37" s="27" t="e">
        <f t="shared" si="54"/>
        <v>#DIV/0!</v>
      </c>
      <c r="AB37" s="27" t="e">
        <f t="shared" si="34"/>
        <v>#DIV/0!</v>
      </c>
      <c r="AC37" s="4"/>
      <c r="AD37" s="3"/>
      <c r="AE37" s="3">
        <f t="shared" si="8"/>
        <v>0</v>
      </c>
      <c r="AF37" s="27" t="e">
        <f t="shared" ref="AF37:AF38" si="73">AE37/AE$17</f>
        <v>#DIV/0!</v>
      </c>
      <c r="AG37" s="27" t="e">
        <f t="shared" si="35"/>
        <v>#DIV/0!</v>
      </c>
      <c r="AH37" s="16"/>
      <c r="AI37" s="3"/>
      <c r="AJ37" s="3">
        <f t="shared" si="9"/>
        <v>0</v>
      </c>
      <c r="AK37" s="27" t="e">
        <f t="shared" si="56"/>
        <v>#DIV/0!</v>
      </c>
      <c r="AL37" s="27" t="e">
        <f t="shared" si="36"/>
        <v>#DIV/0!</v>
      </c>
      <c r="AM37" s="16"/>
      <c r="AN37" s="3" t="s">
        <v>55</v>
      </c>
      <c r="AO37" s="3" t="s">
        <v>56</v>
      </c>
      <c r="AP37" s="27" t="e">
        <f t="shared" si="47"/>
        <v>#VALUE!</v>
      </c>
      <c r="AQ37" s="27" t="e">
        <f t="shared" si="37"/>
        <v>#VALUE!</v>
      </c>
      <c r="AR37" s="16">
        <v>1</v>
      </c>
      <c r="AS37" s="19"/>
      <c r="AT37" s="19">
        <f t="shared" si="11"/>
        <v>0</v>
      </c>
      <c r="AU37" s="32" t="e">
        <f t="shared" si="48"/>
        <v>#DIV/0!</v>
      </c>
      <c r="AV37" s="32" t="e">
        <f t="shared" si="38"/>
        <v>#DIV/0!</v>
      </c>
      <c r="AW37" s="19"/>
      <c r="AX37" s="22"/>
      <c r="AY37" s="20">
        <f t="shared" si="12"/>
        <v>0</v>
      </c>
      <c r="AZ37" s="32" t="e">
        <f t="shared" si="49"/>
        <v>#DIV/0!</v>
      </c>
      <c r="BA37" s="32" t="e">
        <f t="shared" si="39"/>
        <v>#DIV/0!</v>
      </c>
      <c r="BB37" s="26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</row>
    <row r="38" spans="1:75" hidden="1" x14ac:dyDescent="0.25">
      <c r="A38" s="1" t="s">
        <v>25</v>
      </c>
      <c r="B38" s="1">
        <v>195.1</v>
      </c>
      <c r="C38" s="24">
        <f t="shared" si="2"/>
        <v>5.1255766273705792</v>
      </c>
      <c r="D38" s="24"/>
      <c r="E38" s="2"/>
      <c r="F38" s="3">
        <f t="shared" si="3"/>
        <v>0</v>
      </c>
      <c r="G38" s="27">
        <f t="shared" ref="G38" si="74">F38/F$17</f>
        <v>0</v>
      </c>
      <c r="H38" s="27">
        <f t="shared" si="30"/>
        <v>0</v>
      </c>
      <c r="I38" s="4"/>
      <c r="J38" s="2"/>
      <c r="K38" s="3">
        <f t="shared" si="4"/>
        <v>0</v>
      </c>
      <c r="L38" s="27" t="e">
        <f t="shared" ref="L38" si="75">K38/K$17</f>
        <v>#DIV/0!</v>
      </c>
      <c r="M38" s="27" t="e">
        <f t="shared" si="31"/>
        <v>#DIV/0!</v>
      </c>
      <c r="N38" s="4"/>
      <c r="O38" s="5"/>
      <c r="P38" s="5">
        <f t="shared" si="5"/>
        <v>0</v>
      </c>
      <c r="Q38" s="28" t="e">
        <f t="shared" ref="Q38" si="76">P38/P$17</f>
        <v>#DIV/0!</v>
      </c>
      <c r="R38" s="27" t="e">
        <f t="shared" si="32"/>
        <v>#DIV/0!</v>
      </c>
      <c r="T38" s="2"/>
      <c r="U38" s="3">
        <f t="shared" si="6"/>
        <v>0</v>
      </c>
      <c r="V38" s="27" t="e">
        <f t="shared" ref="V38" si="77">U38/U$17</f>
        <v>#DIV/0!</v>
      </c>
      <c r="W38" s="27" t="e">
        <f t="shared" si="33"/>
        <v>#DIV/0!</v>
      </c>
      <c r="X38" s="4"/>
      <c r="Y38" s="3"/>
      <c r="Z38" s="3">
        <f t="shared" si="7"/>
        <v>0</v>
      </c>
      <c r="AA38" s="27" t="e">
        <f t="shared" si="54"/>
        <v>#DIV/0!</v>
      </c>
      <c r="AB38" s="27" t="e">
        <f t="shared" si="34"/>
        <v>#DIV/0!</v>
      </c>
      <c r="AC38" s="4"/>
      <c r="AD38" s="3"/>
      <c r="AE38" s="3">
        <f t="shared" si="8"/>
        <v>0</v>
      </c>
      <c r="AF38" s="27" t="e">
        <f t="shared" si="73"/>
        <v>#DIV/0!</v>
      </c>
      <c r="AG38" s="27" t="e">
        <f t="shared" si="35"/>
        <v>#DIV/0!</v>
      </c>
      <c r="AH38" s="16"/>
      <c r="AI38" s="3"/>
      <c r="AJ38" s="3">
        <f t="shared" si="9"/>
        <v>0</v>
      </c>
      <c r="AK38" s="27" t="e">
        <f t="shared" si="56"/>
        <v>#DIV/0!</v>
      </c>
      <c r="AL38" s="27" t="e">
        <f t="shared" si="36"/>
        <v>#DIV/0!</v>
      </c>
      <c r="AM38" s="16"/>
      <c r="AN38" s="3"/>
      <c r="AO38" s="25">
        <f t="shared" si="10"/>
        <v>0</v>
      </c>
      <c r="AP38" s="27">
        <f t="shared" si="47"/>
        <v>0</v>
      </c>
      <c r="AQ38" s="27" t="e">
        <f t="shared" si="37"/>
        <v>#DIV/0!</v>
      </c>
      <c r="AR38" s="16">
        <v>1</v>
      </c>
      <c r="AS38" s="19"/>
      <c r="AT38" s="31">
        <f t="shared" si="11"/>
        <v>0</v>
      </c>
      <c r="AU38" s="32" t="e">
        <f t="shared" si="48"/>
        <v>#DIV/0!</v>
      </c>
      <c r="AV38" s="32" t="e">
        <f t="shared" si="38"/>
        <v>#DIV/0!</v>
      </c>
      <c r="AW38" s="19">
        <v>1</v>
      </c>
      <c r="AX38" s="22"/>
      <c r="AY38" s="20">
        <f t="shared" si="12"/>
        <v>0</v>
      </c>
      <c r="AZ38" s="32" t="e">
        <f t="shared" si="49"/>
        <v>#DIV/0!</v>
      </c>
      <c r="BA38" s="32" t="e">
        <f t="shared" si="39"/>
        <v>#DIV/0!</v>
      </c>
      <c r="BB38" s="26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</row>
    <row r="39" spans="1:75" x14ac:dyDescent="0.25">
      <c r="E39" s="2"/>
      <c r="F39" s="3"/>
      <c r="G39" s="3"/>
      <c r="H39" s="3"/>
      <c r="I39" s="4"/>
      <c r="J39" s="2"/>
      <c r="L39" s="3"/>
      <c r="M39" s="3"/>
      <c r="N39" s="4"/>
      <c r="O39" s="5"/>
      <c r="P39" s="5"/>
      <c r="Q39" s="5"/>
      <c r="R39" s="5"/>
      <c r="T39" s="2"/>
      <c r="U39" s="3"/>
      <c r="V39" s="3"/>
      <c r="W39" s="3"/>
      <c r="X39" s="4"/>
      <c r="Y39" s="3"/>
      <c r="Z39" s="3"/>
      <c r="AA39" s="3"/>
      <c r="AB39" s="3"/>
      <c r="AC39" s="4"/>
      <c r="AD39" s="3"/>
      <c r="AE39" s="3"/>
      <c r="AF39" s="3"/>
      <c r="AG39" s="3"/>
      <c r="AH39" s="16"/>
      <c r="AI39" s="3"/>
      <c r="AJ39" s="3"/>
      <c r="AK39" s="3"/>
      <c r="AL39" s="3"/>
      <c r="AM39" s="16"/>
      <c r="AN39" s="3"/>
      <c r="AO39" s="3"/>
      <c r="AP39" s="3"/>
      <c r="AQ39" s="3"/>
      <c r="AR39" s="16"/>
      <c r="AS39" s="19"/>
      <c r="AT39" s="19"/>
      <c r="AU39" s="19"/>
      <c r="AV39" s="19"/>
      <c r="AW39" s="19"/>
      <c r="AX39" s="22"/>
      <c r="AY39" s="20"/>
      <c r="AZ39" s="20"/>
      <c r="BA39" s="20"/>
      <c r="BB39" s="26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</row>
    <row r="40" spans="1:75" x14ac:dyDescent="0.25">
      <c r="E40" s="2"/>
      <c r="F40" s="3"/>
      <c r="G40" s="3"/>
      <c r="H40" s="3"/>
      <c r="I40" s="4"/>
      <c r="J40" s="2"/>
      <c r="L40" s="3"/>
      <c r="M40" s="3"/>
      <c r="N40" s="4"/>
      <c r="O40" s="5"/>
      <c r="P40" s="5"/>
      <c r="Q40" s="5"/>
      <c r="R40" s="5"/>
      <c r="T40" s="2"/>
      <c r="U40" s="3"/>
      <c r="V40" s="3"/>
      <c r="W40" s="3"/>
      <c r="X40" s="4"/>
      <c r="Y40" s="3"/>
      <c r="Z40" s="3"/>
      <c r="AA40" s="3"/>
      <c r="AB40" s="3"/>
      <c r="AC40" s="4"/>
      <c r="AD40" s="3"/>
      <c r="AE40" s="3"/>
      <c r="AF40" s="3"/>
      <c r="AG40" s="3"/>
      <c r="AH40" s="16"/>
      <c r="AI40" s="3"/>
      <c r="AJ40" s="3"/>
      <c r="AK40" s="3"/>
      <c r="AL40" s="3"/>
      <c r="AM40" s="16"/>
      <c r="AN40" s="3"/>
      <c r="AO40" s="3"/>
      <c r="AP40" s="3"/>
      <c r="AQ40" s="3"/>
      <c r="AR40" s="16"/>
      <c r="AS40" s="19"/>
      <c r="AT40" s="19"/>
      <c r="AU40" s="19"/>
      <c r="AV40" s="19"/>
      <c r="AW40" s="19"/>
      <c r="AX40" s="22"/>
      <c r="AY40" s="20"/>
      <c r="AZ40" s="20"/>
      <c r="BA40" s="20"/>
      <c r="BB40" s="26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</row>
    <row r="41" spans="1:75" x14ac:dyDescent="0.25">
      <c r="A41" s="1" t="s">
        <v>32</v>
      </c>
      <c r="E41" s="2">
        <v>7.88</v>
      </c>
      <c r="F41" s="3"/>
      <c r="G41" s="3"/>
      <c r="H41" s="29">
        <f>H10+SUM(H10:H40)</f>
        <v>5.3997461928934022E-3</v>
      </c>
      <c r="I41" s="4"/>
      <c r="J41" s="2"/>
      <c r="L41" s="3"/>
      <c r="M41" s="29" t="e">
        <f>SUM(M10:M40)</f>
        <v>#DIV/0!</v>
      </c>
      <c r="N41" s="4"/>
      <c r="O41" s="5"/>
      <c r="P41" s="5"/>
      <c r="Q41" s="5"/>
      <c r="R41" s="36" t="e">
        <f>SUM(R10:R40)</f>
        <v>#DIV/0!</v>
      </c>
      <c r="T41" s="2"/>
      <c r="U41" s="3"/>
      <c r="V41" s="3"/>
      <c r="W41" s="29" t="e">
        <f>SUM(W10:W40)</f>
        <v>#DIV/0!</v>
      </c>
      <c r="X41" s="4"/>
      <c r="Y41" s="27"/>
      <c r="Z41" s="3"/>
      <c r="AA41" s="3"/>
      <c r="AB41" s="29" t="e">
        <f>SUM(AB10:AB40)</f>
        <v>#DIV/0!</v>
      </c>
      <c r="AC41" s="4"/>
      <c r="AD41" s="3"/>
      <c r="AE41" s="3"/>
      <c r="AF41" s="3"/>
      <c r="AG41" s="29" t="e">
        <f>SUM(AG10:AG40)</f>
        <v>#DIV/0!</v>
      </c>
      <c r="AH41" s="16"/>
      <c r="AI41" s="3"/>
      <c r="AJ41" s="3"/>
      <c r="AK41" s="3"/>
      <c r="AL41" s="29" t="e">
        <f>SUM(AL10:AL40)</f>
        <v>#DIV/0!</v>
      </c>
      <c r="AM41" s="16"/>
      <c r="AN41" s="3"/>
      <c r="AO41" s="3"/>
      <c r="AP41" s="3"/>
      <c r="AQ41" s="29" t="e">
        <f>SUM(AQ10:AQ40)</f>
        <v>#VALUE!</v>
      </c>
      <c r="AR41" s="16"/>
      <c r="AS41" s="19"/>
      <c r="AT41" s="19"/>
      <c r="AU41" s="19"/>
      <c r="AV41" s="37" t="e">
        <f>SUM(AV10:AV40)</f>
        <v>#DIV/0!</v>
      </c>
      <c r="AW41" s="19"/>
      <c r="AX41" s="22"/>
      <c r="AY41" s="20"/>
      <c r="AZ41" s="20"/>
      <c r="BA41" s="38" t="e">
        <f>SUM(BA10:BA40)</f>
        <v>#DIV/0!</v>
      </c>
      <c r="BB41" s="26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</row>
    <row r="42" spans="1:75" x14ac:dyDescent="0.25">
      <c r="E42" s="2"/>
      <c r="F42" s="3"/>
      <c r="G42" s="3"/>
      <c r="H42" s="3"/>
      <c r="I42" s="4"/>
      <c r="N42" s="4"/>
      <c r="O42" s="39"/>
      <c r="T42" s="2"/>
      <c r="U42" s="3"/>
      <c r="V42" s="3"/>
      <c r="W42" s="3"/>
      <c r="X42" s="4"/>
      <c r="Y42" s="40"/>
      <c r="Z42" s="40"/>
      <c r="AA42" s="40"/>
      <c r="AB42" s="40"/>
      <c r="AC42" s="41"/>
      <c r="AD42" s="42"/>
      <c r="AE42" s="43"/>
      <c r="AF42" s="43"/>
      <c r="AG42" s="43"/>
      <c r="AH42" s="44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</row>
    <row r="43" spans="1:75" hidden="1" x14ac:dyDescent="0.25">
      <c r="A43" s="1" t="s">
        <v>33</v>
      </c>
      <c r="E43" s="45">
        <f>E19/(E41*1000)</f>
        <v>3.1852791878172587E-4</v>
      </c>
      <c r="F43" s="3"/>
      <c r="G43" s="3"/>
      <c r="H43" s="3"/>
      <c r="I43" s="16"/>
      <c r="J43" s="35"/>
      <c r="N43" s="5"/>
      <c r="O43" s="5"/>
      <c r="P43" s="5"/>
      <c r="Q43" s="5"/>
      <c r="R43" s="5"/>
      <c r="S43" s="5"/>
      <c r="T43" s="46" t="e">
        <f>T10/(T41*1000)</f>
        <v>#DIV/0!</v>
      </c>
      <c r="U43" s="3"/>
      <c r="V43" s="3"/>
      <c r="W43" s="3"/>
      <c r="X43" s="16"/>
      <c r="Y43" s="24" t="e">
        <f t="shared" ref="Y43:AD43" si="78">Y10/(Y41*1000)</f>
        <v>#DIV/0!</v>
      </c>
      <c r="AC43" s="5"/>
      <c r="AD43" s="47" t="e">
        <f t="shared" si="78"/>
        <v>#DIV/0!</v>
      </c>
      <c r="AE43" s="20"/>
      <c r="AF43" s="20"/>
      <c r="AG43" s="20"/>
      <c r="AH43" s="26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</row>
    <row r="44" spans="1:75" hidden="1" x14ac:dyDescent="0.25">
      <c r="A44" s="1" t="s">
        <v>34</v>
      </c>
      <c r="E44" s="45">
        <f>E20/(E41*1000)</f>
        <v>0</v>
      </c>
      <c r="F44" s="3"/>
      <c r="G44" s="3"/>
      <c r="H44" s="3"/>
      <c r="I44" s="16"/>
      <c r="J44" s="27"/>
      <c r="N44" s="5"/>
      <c r="O44" s="5"/>
      <c r="P44" s="5"/>
      <c r="Q44" s="5"/>
      <c r="R44" s="5"/>
      <c r="S44" s="5"/>
      <c r="T44" s="45" t="e">
        <f t="shared" ref="T44:AD44" si="79">T20/(T41*1000)</f>
        <v>#DIV/0!</v>
      </c>
      <c r="U44" s="3"/>
      <c r="V44" s="3"/>
      <c r="W44" s="3"/>
      <c r="X44" s="16"/>
      <c r="Y44" s="24" t="e">
        <f t="shared" si="79"/>
        <v>#DIV/0!</v>
      </c>
      <c r="AC44" s="5"/>
      <c r="AD44" s="47" t="e">
        <f t="shared" si="79"/>
        <v>#DIV/0!</v>
      </c>
      <c r="AE44" s="20"/>
      <c r="AF44" s="20"/>
      <c r="AG44" s="20"/>
      <c r="AH44" s="26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</row>
    <row r="45" spans="1:75" hidden="1" x14ac:dyDescent="0.25">
      <c r="A45" s="1" t="s">
        <v>35</v>
      </c>
      <c r="E45" s="45"/>
      <c r="F45" s="3"/>
      <c r="G45" s="3"/>
      <c r="H45" s="3"/>
      <c r="I45" s="16"/>
      <c r="J45" s="27"/>
      <c r="N45" s="5"/>
      <c r="O45" s="5"/>
      <c r="P45" s="5"/>
      <c r="Q45" s="5"/>
      <c r="R45" s="5"/>
      <c r="S45" s="5"/>
      <c r="T45" s="45"/>
      <c r="U45" s="3"/>
      <c r="V45" s="3"/>
      <c r="W45" s="3"/>
      <c r="X45" s="16"/>
      <c r="Y45" s="24"/>
      <c r="AC45" s="5"/>
      <c r="AD45" s="47" t="e">
        <f>AD26/(AD41*1000)</f>
        <v>#DIV/0!</v>
      </c>
      <c r="AE45" s="20"/>
      <c r="AF45" s="20"/>
      <c r="AG45" s="20"/>
      <c r="AH45" s="26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</row>
    <row r="46" spans="1:75" hidden="1" x14ac:dyDescent="0.25">
      <c r="E46" s="2"/>
      <c r="F46" s="3"/>
      <c r="G46" s="3"/>
      <c r="H46" s="3"/>
      <c r="I46" s="4"/>
      <c r="T46" s="2"/>
      <c r="U46" s="3"/>
      <c r="V46" s="3"/>
      <c r="W46" s="3"/>
      <c r="X46" s="4"/>
      <c r="AD46" s="22"/>
      <c r="AE46" s="20"/>
      <c r="AF46" s="20"/>
      <c r="AG46" s="20"/>
      <c r="AH46" s="26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</row>
    <row r="47" spans="1:75" hidden="1" x14ac:dyDescent="0.25">
      <c r="A47" s="1" t="s">
        <v>36</v>
      </c>
      <c r="E47" s="2"/>
      <c r="F47" s="3"/>
      <c r="G47" s="3"/>
      <c r="H47" s="3"/>
      <c r="I47" s="4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</row>
    <row r="48" spans="1:75" x14ac:dyDescent="0.25"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</row>
    <row r="49" spans="1:56" x14ac:dyDescent="0.25">
      <c r="A49" s="49" t="s">
        <v>62</v>
      </c>
      <c r="B49" s="52"/>
      <c r="C49" s="52"/>
      <c r="D49" s="52"/>
      <c r="E49" s="50"/>
      <c r="F49" s="50"/>
      <c r="G49" s="50"/>
      <c r="H49" s="50"/>
      <c r="I49" s="51"/>
      <c r="J49" s="34"/>
      <c r="K49" s="34"/>
      <c r="L49" s="54"/>
      <c r="M49" s="54"/>
      <c r="N49" s="55"/>
      <c r="O49" s="55"/>
      <c r="P49" s="55"/>
      <c r="Q49" s="55"/>
      <c r="R49" s="55"/>
      <c r="S49" s="55"/>
      <c r="T49" s="54"/>
      <c r="U49" s="54"/>
      <c r="V49" s="54"/>
      <c r="W49" s="54"/>
      <c r="X49" s="55"/>
      <c r="Y49" s="56"/>
      <c r="Z49" s="56"/>
      <c r="AA49" s="56"/>
      <c r="AB49" s="56"/>
      <c r="AC49" s="55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</row>
    <row r="50" spans="1:56" x14ac:dyDescent="0.25">
      <c r="A50" s="49" t="s">
        <v>61</v>
      </c>
      <c r="B50" s="52"/>
      <c r="C50" s="52"/>
      <c r="D50" s="52"/>
      <c r="E50" s="50"/>
      <c r="F50" s="50"/>
      <c r="G50" s="50"/>
      <c r="H50" s="50"/>
      <c r="I50" s="51"/>
      <c r="J50" s="34"/>
      <c r="K50" s="34"/>
      <c r="L50" s="54"/>
      <c r="M50" s="54"/>
      <c r="N50" s="55"/>
      <c r="O50" s="55"/>
      <c r="P50" s="55"/>
      <c r="Q50" s="55"/>
      <c r="R50" s="55"/>
      <c r="S50" s="55"/>
      <c r="T50" s="54"/>
      <c r="U50" s="54"/>
      <c r="V50" s="54"/>
      <c r="W50" s="54"/>
      <c r="X50" s="55"/>
      <c r="Y50" s="56"/>
      <c r="Z50" s="56"/>
      <c r="AA50" s="56"/>
      <c r="AB50" s="56"/>
      <c r="AC50" s="55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</row>
    <row r="51" spans="1:56" x14ac:dyDescent="0.25">
      <c r="AI51" s="3"/>
    </row>
    <row r="52" spans="1:56" x14ac:dyDescent="0.25">
      <c r="AI52" s="3"/>
    </row>
    <row r="53" spans="1:56" x14ac:dyDescent="0.25">
      <c r="AI53" s="3"/>
    </row>
    <row r="54" spans="1:56" x14ac:dyDescent="0.25">
      <c r="AI54" s="3"/>
    </row>
    <row r="55" spans="1:56" x14ac:dyDescent="0.25">
      <c r="AI55" s="3"/>
    </row>
    <row r="56" spans="1:56" s="5" customFormat="1" x14ac:dyDescent="0.25">
      <c r="A56" s="1"/>
      <c r="B56" s="1"/>
      <c r="C56" s="1"/>
      <c r="D56" s="1"/>
      <c r="I56" s="36"/>
      <c r="J56" s="3"/>
      <c r="K56" s="3"/>
      <c r="N56" s="6"/>
      <c r="O56" s="6"/>
      <c r="P56" s="6"/>
      <c r="Q56" s="6"/>
      <c r="R56" s="6"/>
      <c r="S56" s="6"/>
      <c r="X56" s="6"/>
      <c r="Y56" s="1"/>
      <c r="Z56" s="1"/>
      <c r="AA56" s="1"/>
      <c r="AB56" s="1"/>
      <c r="AC56" s="6"/>
      <c r="AD56" s="1"/>
      <c r="AE56" s="1"/>
      <c r="AF56" s="1"/>
      <c r="AG56" s="1"/>
      <c r="AH56" s="1"/>
      <c r="AI56" s="3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</row>
    <row r="57" spans="1:56" hidden="1" x14ac:dyDescent="0.25">
      <c r="AI57" s="3"/>
    </row>
    <row r="58" spans="1:56" x14ac:dyDescent="0.25">
      <c r="AI58" s="3"/>
    </row>
    <row r="59" spans="1:56" x14ac:dyDescent="0.25">
      <c r="AI59" s="3"/>
    </row>
    <row r="60" spans="1:56" x14ac:dyDescent="0.25">
      <c r="AI60" s="3"/>
    </row>
    <row r="61" spans="1:56" x14ac:dyDescent="0.25">
      <c r="AI61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2023-12-07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ICP-MS User</cp:lastModifiedBy>
  <dcterms:created xsi:type="dcterms:W3CDTF">2019-02-18T10:11:01Z</dcterms:created>
  <dcterms:modified xsi:type="dcterms:W3CDTF">2023-12-21T17:01:34Z</dcterms:modified>
</cp:coreProperties>
</file>